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05" yWindow="135" windowWidth="19170" windowHeight="12810" tabRatio="877"/>
  </bookViews>
  <sheets>
    <sheet name="Komentár" sheetId="35" r:id="rId1"/>
    <sheet name="1.PR-vybavene (1)" sheetId="24" r:id="rId2"/>
    <sheet name="2.PR-vybavene (2)" sheetId="25" r:id="rId3"/>
    <sheet name="3.I.PR" sheetId="26" r:id="rId4"/>
    <sheet name="4.II.PR" sheetId="27" r:id="rId5"/>
    <sheet name="5.III.PR" sheetId="28" r:id="rId6"/>
    <sheet name="6.IV.PR" sheetId="29" r:id="rId7"/>
    <sheet name="7.V.PR" sheetId="30" r:id="rId8"/>
    <sheet name="8.Rychlost konania" sheetId="23" r:id="rId9"/>
    <sheet name="9.Rychlost konania(kraje)" sheetId="9" r:id="rId10"/>
    <sheet name="10.Úst.star.-Obč." sheetId="20" r:id="rId11"/>
  </sheets>
  <definedNames>
    <definedName name="_xlnm.Print_Area" localSheetId="1">'1.PR-vybavene (1)'!$A$1:$K$18</definedName>
    <definedName name="_xlnm.Print_Area" localSheetId="10">'10.Úst.star.-Obč.'!$A$1:$L$13</definedName>
    <definedName name="_xlnm.Print_Area" localSheetId="2">'2.PR-vybavene (2)'!$A$1:$K$18</definedName>
    <definedName name="_xlnm.Print_Area" localSheetId="3">'3.I.PR'!$A$1:$N$17</definedName>
    <definedName name="_xlnm.Print_Area" localSheetId="4">'4.II.PR'!$A$1:$O$17</definedName>
    <definedName name="_xlnm.Print_Area" localSheetId="5">'5.III.PR'!$A$1:$M$18</definedName>
    <definedName name="_xlnm.Print_Area" localSheetId="6">'6.IV.PR'!$A$1:$P$17</definedName>
    <definedName name="_xlnm.Print_Area" localSheetId="7">'7.V.PR'!$A$1:$M$18</definedName>
    <definedName name="_xlnm.Print_Area" localSheetId="8">'8.Rychlost konania'!$A$1:$I$17</definedName>
    <definedName name="_xlnm.Print_Area" localSheetId="9">'9.Rychlost konania(kraje)'!$A$1:$I$17</definedName>
    <definedName name="_xlnm.Print_Area" localSheetId="0">Komentár!$A$1:$A$22</definedName>
  </definedNames>
  <calcPr calcId="125725"/>
</workbook>
</file>

<file path=xl/calcChain.xml><?xml version="1.0" encoding="utf-8"?>
<calcChain xmlns="http://schemas.openxmlformats.org/spreadsheetml/2006/main">
  <c r="L13" i="20"/>
  <c r="L12"/>
  <c r="K16" i="24"/>
  <c r="J16"/>
  <c r="K17" i="27"/>
  <c r="J9" i="25"/>
  <c r="J10"/>
  <c r="J11"/>
  <c r="J12"/>
  <c r="J13"/>
  <c r="J14"/>
  <c r="J15"/>
  <c r="J8"/>
  <c r="C15" i="23"/>
  <c r="H15"/>
  <c r="G15"/>
  <c r="F15"/>
  <c r="E15"/>
  <c r="D15"/>
  <c r="B15"/>
  <c r="C15" i="9"/>
  <c r="D15"/>
  <c r="E15"/>
  <c r="F15"/>
  <c r="G15"/>
  <c r="H15"/>
  <c r="C18" i="28"/>
  <c r="D18"/>
  <c r="E18"/>
  <c r="F18"/>
  <c r="G18"/>
  <c r="H18"/>
  <c r="I18"/>
  <c r="J18"/>
  <c r="K18"/>
  <c r="L18"/>
  <c r="M18"/>
  <c r="B18"/>
  <c r="C17" i="27"/>
  <c r="D17"/>
  <c r="E17"/>
  <c r="F17"/>
  <c r="G17"/>
  <c r="H17"/>
  <c r="I17"/>
  <c r="J17"/>
  <c r="L17"/>
  <c r="M17"/>
  <c r="N17"/>
  <c r="O17"/>
  <c r="B17"/>
  <c r="N17" i="26"/>
  <c r="M17"/>
  <c r="L17"/>
  <c r="K17"/>
  <c r="J17"/>
  <c r="I17"/>
  <c r="H17"/>
  <c r="G17"/>
  <c r="F17"/>
  <c r="E17"/>
  <c r="C17"/>
  <c r="B17"/>
  <c r="B16" i="24"/>
  <c r="C16"/>
  <c r="D16"/>
  <c r="E16"/>
  <c r="F16"/>
  <c r="G16"/>
  <c r="H16"/>
  <c r="I16"/>
  <c r="B16" i="25"/>
  <c r="C16"/>
  <c r="D16"/>
  <c r="E16"/>
  <c r="F16"/>
  <c r="G16"/>
  <c r="H16"/>
  <c r="I16"/>
  <c r="B15" i="9"/>
  <c r="K16" i="25" l="1"/>
  <c r="J16"/>
</calcChain>
</file>

<file path=xl/sharedStrings.xml><?xml version="1.0" encoding="utf-8"?>
<sst xmlns="http://schemas.openxmlformats.org/spreadsheetml/2006/main" count="322" uniqueCount="159">
  <si>
    <t>Druh práva</t>
  </si>
  <si>
    <t>Bratislavský kraj</t>
  </si>
  <si>
    <t>Trnavský kraj</t>
  </si>
  <si>
    <t>Trenčiansky kraj</t>
  </si>
  <si>
    <t>Nitriansky kraj</t>
  </si>
  <si>
    <t xml:space="preserve">SR </t>
  </si>
  <si>
    <t>vecí</t>
  </si>
  <si>
    <t>práv</t>
  </si>
  <si>
    <t>Počet +</t>
  </si>
  <si>
    <t>Žilinský kraj</t>
  </si>
  <si>
    <t>Banskobystrický kraj</t>
  </si>
  <si>
    <t>Prešovský kraj</t>
  </si>
  <si>
    <t>Košický kraj</t>
  </si>
  <si>
    <t>SR</t>
  </si>
  <si>
    <t>Výživné</t>
  </si>
  <si>
    <t>Povolenie uzavrieť manželstvo</t>
  </si>
  <si>
    <t>Meno a priezvisko maloletého</t>
  </si>
  <si>
    <t>Spolu</t>
  </si>
  <si>
    <t>Kraj</t>
  </si>
  <si>
    <t>Spôsob vybavenia uplatneného práva</t>
  </si>
  <si>
    <t>Výchovné opatrenia</t>
  </si>
  <si>
    <t>matke</t>
  </si>
  <si>
    <t>otcovi</t>
  </si>
  <si>
    <t>BA</t>
  </si>
  <si>
    <t>TT</t>
  </si>
  <si>
    <t>TN</t>
  </si>
  <si>
    <t>NR</t>
  </si>
  <si>
    <t>ZA</t>
  </si>
  <si>
    <t>BB</t>
  </si>
  <si>
    <t>PO</t>
  </si>
  <si>
    <t>KE</t>
  </si>
  <si>
    <t>Styk rodičov s deťmi</t>
  </si>
  <si>
    <t>Osvojenie</t>
  </si>
  <si>
    <t>upravený</t>
  </si>
  <si>
    <t>zakázaný</t>
  </si>
  <si>
    <t>rozsah určený</t>
  </si>
  <si>
    <t>Počet vybav. vecí +</t>
  </si>
  <si>
    <t>Od dôjdenia veci na súd do právoplatnosti rozhodnutia uplynulo</t>
  </si>
  <si>
    <t>Priemer v mes.</t>
  </si>
  <si>
    <t>do 1 mesiaca</t>
  </si>
  <si>
    <t>od 6 mes. do 1 roka</t>
  </si>
  <si>
    <t>+ Bez vecí s medzinárodným prvkom</t>
  </si>
  <si>
    <t>do 1 mes.</t>
  </si>
  <si>
    <t>od 1 do 2 r.</t>
  </si>
  <si>
    <t>ulož.</t>
  </si>
  <si>
    <t>spolu</t>
  </si>
  <si>
    <t xml:space="preserve">PREHĽAD </t>
  </si>
  <si>
    <t xml:space="preserve">PREHĽAD  </t>
  </si>
  <si>
    <t>Náhradná starostlivosť</t>
  </si>
  <si>
    <t>Poručníctvo opatrovníctvo</t>
  </si>
  <si>
    <t>nevykon.</t>
  </si>
  <si>
    <t>nevykonané z kapacit. dôvodov</t>
  </si>
  <si>
    <t xml:space="preserve">O RÝCHLOSTI KONANIA VO VECIACH STAROSTLIVOSTI O MALOLETÝCH </t>
  </si>
  <si>
    <t>Rodičovské práva        a povinnosti</t>
  </si>
  <si>
    <t>Poručníctvo, opatrovníctvo</t>
  </si>
  <si>
    <t>SPOLU</t>
  </si>
  <si>
    <t>Rodičovské práva          a povinnosti</t>
  </si>
  <si>
    <t>O POČTE VYBAVENÝCH VECÍ V OBLASTI STAROSTLIVOSTI O MALOLETÝCH A O POČTE PRÁV V TÝCHTO VECIACH</t>
  </si>
  <si>
    <t>I. PREHĽAD</t>
  </si>
  <si>
    <t>Rodičovské práva a povinnosti  - 1. časť</t>
  </si>
  <si>
    <t>Zásahy do rodičovských práv</t>
  </si>
  <si>
    <t>Schválenie dôležitých úkonov za maloletého</t>
  </si>
  <si>
    <t>z toho</t>
  </si>
  <si>
    <t>napome-    nutie</t>
  </si>
  <si>
    <t xml:space="preserve">dohľad   nad      výchovou </t>
  </si>
  <si>
    <t>obmedz.   malolet.</t>
  </si>
  <si>
    <t>odňatie maloletého</t>
  </si>
  <si>
    <t>zrušenie</t>
  </si>
  <si>
    <t>obmedze-              né</t>
  </si>
  <si>
    <t>odňaté</t>
  </si>
  <si>
    <t>schválené</t>
  </si>
  <si>
    <t>ne-  schválené</t>
  </si>
  <si>
    <t>iný  výsledok</t>
  </si>
  <si>
    <t>II. PREHĽAD</t>
  </si>
  <si>
    <t>Rodičovské práva a povinnosti - 2. časť</t>
  </si>
  <si>
    <t>Zverenie dieťaťa do výchovy</t>
  </si>
  <si>
    <t>obom     rodičom</t>
  </si>
  <si>
    <t>III. PREHĽAD</t>
  </si>
  <si>
    <t>Náhradná osobná starostlivosť</t>
  </si>
  <si>
    <t>Pestúnska starostlivosť</t>
  </si>
  <si>
    <t>Ústavná starostlivosť</t>
  </si>
  <si>
    <t>zverenie             manželom</t>
  </si>
  <si>
    <t>zverenie                  jednotlivcovi</t>
  </si>
  <si>
    <t>úprava  styku s dieťaťom</t>
  </si>
  <si>
    <t>zrušenie náhr. osob. starost.</t>
  </si>
  <si>
    <t>nariadená</t>
  </si>
  <si>
    <t>predĺžená</t>
  </si>
  <si>
    <t>zrušená</t>
  </si>
  <si>
    <t>inak rozhodnutá</t>
  </si>
  <si>
    <t>zverenie</t>
  </si>
  <si>
    <t>úprava styku s dieťaťom</t>
  </si>
  <si>
    <t>manželom</t>
  </si>
  <si>
    <t>jednotlivcovi</t>
  </si>
  <si>
    <t>IV. PREHĽAD</t>
  </si>
  <si>
    <t>Poruč-           níctvo</t>
  </si>
  <si>
    <t>Opatrov-     níctvo</t>
  </si>
  <si>
    <t>Povolenie uzavrieť              manželstvo</t>
  </si>
  <si>
    <t>Meno a priezvisko      maloletého</t>
  </si>
  <si>
    <t>povolené</t>
  </si>
  <si>
    <t>nepovo-       lené</t>
  </si>
  <si>
    <t>iný               výsledok</t>
  </si>
  <si>
    <t>Súhlas k žiadosti o zmenu mena</t>
  </si>
  <si>
    <t>úprava</t>
  </si>
  <si>
    <t>schvá-     lená dohoda</t>
  </si>
  <si>
    <t>iný     výsledok</t>
  </si>
  <si>
    <t>inej                      osobe</t>
  </si>
  <si>
    <t>daný</t>
  </si>
  <si>
    <t>nedaný</t>
  </si>
  <si>
    <t>iný výsledok</t>
  </si>
  <si>
    <t>V. PREHĽAD</t>
  </si>
  <si>
    <t>Určenie rodičovstva</t>
  </si>
  <si>
    <t>Materstvo</t>
  </si>
  <si>
    <t>Otcovstvo</t>
  </si>
  <si>
    <t>určené</t>
  </si>
  <si>
    <t>návrh             zamietnutý</t>
  </si>
  <si>
    <t>návrh      zamietnutý</t>
  </si>
  <si>
    <t>zapreté</t>
  </si>
  <si>
    <t>návrh   zamietnutý</t>
  </si>
  <si>
    <t>iný                      výsledok</t>
  </si>
  <si>
    <t>vyslovené                        na návrh     spolu</t>
  </si>
  <si>
    <t>konanie o osvoji-         teľnosti</t>
  </si>
  <si>
    <t>Osvojenie                zrušené</t>
  </si>
  <si>
    <t>iný                 výsledok</t>
  </si>
  <si>
    <t>na               návrh</t>
  </si>
  <si>
    <t>bez        návrhu</t>
  </si>
  <si>
    <t xml:space="preserve">O RÝCHLOSTI KONANIA VO VECIACH STAROSTLIVOSTI O MALOLETÝCH V JEDNOTLIVÝCH KRAJOCH SR </t>
  </si>
  <si>
    <t>od 6 mes.       do 1 r.</t>
  </si>
  <si>
    <t>viac ako       2 roky</t>
  </si>
  <si>
    <t>od 1 do        2 rokov</t>
  </si>
  <si>
    <t>od 3 do        6 mes.</t>
  </si>
  <si>
    <t>od 1 do        3 mes.</t>
  </si>
  <si>
    <t>od 1 do           3 mes.</t>
  </si>
  <si>
    <t>od 3 do           6 mes.</t>
  </si>
  <si>
    <t>viac ako          2 roky</t>
  </si>
  <si>
    <t>V rámci vybavovania agendy P – starostlivosť o maloletých – súdy Slovenskej republiky rozhodovali o nárokoch maloletých a právnych vzťahoch s tým súvisiacich, zahrnutých do týchto skupín:</t>
  </si>
  <si>
    <t>Toto delenie vychádza z číselníka druhov nárokov podľa Smernice 31/2005 Ministerstva spravodlivosti SR z 20. decembra 2005 o súdnej štatistike, účinnej od 1. januára 2006.</t>
  </si>
  <si>
    <t>striedavá starostlivosť</t>
  </si>
  <si>
    <t>inej osobe</t>
  </si>
  <si>
    <t>Kolízny opatrovník</t>
  </si>
  <si>
    <t>Majetkový opatrovník</t>
  </si>
  <si>
    <t>obom rodičom</t>
  </si>
  <si>
    <t>O ULOŽENÝCH  A NEVYKONANÝCH ÚSTAVNÝCH STAROSTLIVOSTIACH V ROKU 2011</t>
  </si>
  <si>
    <t>O SPÔSOBE VYBAVENIA PRÁV VO VECIACH STAROSTLIVOSTI O MALOLETÝCH V ROKU 2011</t>
  </si>
  <si>
    <t>V ROKU 2011</t>
  </si>
  <si>
    <t>x</t>
  </si>
  <si>
    <r>
      <t>1.</t>
    </r>
    <r>
      <rPr>
        <sz val="7"/>
        <rFont val="Times New Roman"/>
        <family val="1"/>
        <charset val="238"/>
      </rPr>
      <t xml:space="preserve">    </t>
    </r>
    <r>
      <rPr>
        <sz val="10"/>
        <rFont val="Arial"/>
        <family val="2"/>
        <charset val="238"/>
      </rPr>
      <t>Rodičovské práva a povinnosti</t>
    </r>
  </si>
  <si>
    <r>
      <t>2.</t>
    </r>
    <r>
      <rPr>
        <sz val="7"/>
        <rFont val="Times New Roman"/>
        <family val="1"/>
        <charset val="238"/>
      </rPr>
      <t xml:space="preserve">    </t>
    </r>
    <r>
      <rPr>
        <sz val="10"/>
        <rFont val="Arial"/>
        <family val="2"/>
        <charset val="238"/>
      </rPr>
      <t>Náhradná starostlivosť</t>
    </r>
  </si>
  <si>
    <r>
      <t>3.</t>
    </r>
    <r>
      <rPr>
        <sz val="7"/>
        <rFont val="Times New Roman"/>
        <family val="1"/>
        <charset val="238"/>
      </rPr>
      <t xml:space="preserve">    </t>
    </r>
    <r>
      <rPr>
        <sz val="10"/>
        <rFont val="Arial"/>
        <family val="2"/>
        <charset val="238"/>
      </rPr>
      <t>Poručníctvo, opatrovníctvo</t>
    </r>
  </si>
  <si>
    <r>
      <t>4.</t>
    </r>
    <r>
      <rPr>
        <sz val="7"/>
        <rFont val="Times New Roman"/>
        <family val="1"/>
        <charset val="238"/>
      </rPr>
      <t xml:space="preserve">    </t>
    </r>
    <r>
      <rPr>
        <sz val="10"/>
        <rFont val="Arial"/>
        <family val="2"/>
        <charset val="238"/>
      </rPr>
      <t>Povolenie uzavrieť manželstvo</t>
    </r>
  </si>
  <si>
    <r>
      <t>5.</t>
    </r>
    <r>
      <rPr>
        <sz val="7"/>
        <rFont val="Times New Roman"/>
        <family val="1"/>
        <charset val="238"/>
      </rPr>
      <t xml:space="preserve">    </t>
    </r>
    <r>
      <rPr>
        <sz val="10"/>
        <rFont val="Arial"/>
        <family val="2"/>
        <charset val="238"/>
      </rPr>
      <t>Meno a priezvisko maloletého</t>
    </r>
  </si>
  <si>
    <r>
      <t>6.</t>
    </r>
    <r>
      <rPr>
        <sz val="7"/>
        <rFont val="Times New Roman"/>
        <family val="1"/>
        <charset val="238"/>
      </rPr>
      <t xml:space="preserve">    </t>
    </r>
    <r>
      <rPr>
        <sz val="10"/>
        <rFont val="Arial"/>
        <family val="2"/>
        <charset val="238"/>
      </rPr>
      <t>Výživné</t>
    </r>
  </si>
  <si>
    <r>
      <t>7.</t>
    </r>
    <r>
      <rPr>
        <sz val="7"/>
        <rFont val="Times New Roman"/>
        <family val="1"/>
        <charset val="238"/>
      </rPr>
      <t xml:space="preserve">    </t>
    </r>
    <r>
      <rPr>
        <sz val="10"/>
        <rFont val="Arial"/>
        <family val="2"/>
        <charset val="238"/>
      </rPr>
      <t>Určenie rodičovstva</t>
    </r>
  </si>
  <si>
    <r>
      <t>8.</t>
    </r>
    <r>
      <rPr>
        <sz val="7"/>
        <rFont val="Times New Roman"/>
        <family val="1"/>
        <charset val="238"/>
      </rPr>
      <t xml:space="preserve">    </t>
    </r>
    <r>
      <rPr>
        <sz val="10"/>
        <rFont val="Arial"/>
        <family val="2"/>
        <charset val="238"/>
      </rPr>
      <t>Osvojenie</t>
    </r>
  </si>
  <si>
    <t>V roku 2011 súdy vybavili 27 425 vecí starostlivosti o maloletých. V porovnaní s rokom 2010, v ktorom vybavili 30 075, došlo k zníženiu počtu vybavených vecí o 2 650 vecí. Vybavené veci v počte 27 425 sa týkali 77 222 práv.</t>
  </si>
  <si>
    <t>Najrozsiahlejšou skupinou z počtu vybavených vecí boli v roku 2011, tak ako aj v predchádzajúcom roku, veci týkajúce sa rodičovských práv a povinností, spolu v počte 14 640. V tejto skupine súdy rozhodli o 36 909 právach. Z uvedeného počtu vybavených vecí týkajúcich sa rodičovských práv a povinností, išlo napríklad o 944 prípadov výchovných opatrení, 342 prípadov zásahov do rodičovských práv, 4 101 prípadov schválení dôležitých úkonov za maloletého, 7 278 prípadov týkajúcich sa styku rodičov s deťmi, 16 468 prípadov zverenia dieťaťa do výchovy, v 714 prípadoch bol ustanovený kolízny opatrovník a v 204 prípadoch majetkový opatrovník.</t>
  </si>
  <si>
    <t>Druhou najpočetnejšou skupinou boli veci výživného. V roku 2011 bolo vybavených 7 968 vecí, v rámci ktorých bolo rozhodnuté o 33 437 právach. Počtom rozhodnutých vecí nasleduje náhradná starostlivosť s 2 257 vybavenými vecami. Určenia rodičovstva sa týkalo 887 vecí, v nich bolo rozhodnuté o 984 právach. Osvojení sa týkalo 775 vecí, v rámci ktorých bolo rozhodnuté o 937 právach.</t>
  </si>
  <si>
    <t>Konanie vo veciach starostlivosti o maloletých trvalo v roku 2011 v priemere 6,22 mesiaca (v tomto čísle nie sú zahrnuté veci s medzinárodným prvkom, v ktorých konanie z objektívnych dôvodov trvá dlhšie). Na porovnanie v roku 2010 priemerná dĺžka konania bola 6,49 mesiaca. V priemere najdlhšie konali okresné súdy v obvode Krajského súdu v Bratislave – 8,44 mesiaca. Najlepšie výsledky v rýchlosti konania mali okresné súdy v obvode Krajského súdu v Banskej Bystrici – 4,00 mesiaca.</t>
  </si>
  <si>
    <t>V roku 2011 najkratšie trvalo konanie o povolenie uzavrieť manželstvo – priemerne 2,48 mesiaca. V roku 2011 najdlhšie trvalo konanie o určenie rodičovstva – priemerne 11,62 mesiaca.</t>
  </si>
  <si>
    <t>+ Pozri vysvetlivku, bod 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</si>
</sst>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3" fillId="0" borderId="0">
      <alignment horizontal="center" vertical="top"/>
    </xf>
    <xf numFmtId="0" fontId="8" fillId="0" borderId="0"/>
    <xf numFmtId="0" fontId="6" fillId="0" borderId="0"/>
  </cellStyleXfs>
  <cellXfs count="28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right" vertical="center" wrapText="1" indent="1"/>
    </xf>
    <xf numFmtId="3" fontId="2" fillId="0" borderId="11" xfId="0" applyNumberFormat="1" applyFont="1" applyBorder="1" applyAlignment="1">
      <alignment horizontal="right" vertical="center" wrapText="1" indent="1"/>
    </xf>
    <xf numFmtId="3" fontId="2" fillId="0" borderId="13" xfId="0" applyNumberFormat="1" applyFont="1" applyBorder="1" applyAlignment="1">
      <alignment horizontal="right" vertical="center" wrapText="1" indent="1"/>
    </xf>
    <xf numFmtId="3" fontId="2" fillId="0" borderId="14" xfId="0" applyNumberFormat="1" applyFont="1" applyBorder="1" applyAlignment="1">
      <alignment horizontal="right" vertical="center" wrapText="1" indent="1"/>
    </xf>
    <xf numFmtId="3" fontId="2" fillId="0" borderId="15" xfId="0" applyNumberFormat="1" applyFont="1" applyBorder="1" applyAlignment="1">
      <alignment horizontal="right" vertical="center" wrapText="1" indent="1"/>
    </xf>
    <xf numFmtId="3" fontId="2" fillId="0" borderId="16" xfId="0" applyNumberFormat="1" applyFont="1" applyBorder="1" applyAlignment="1">
      <alignment horizontal="right" vertical="center" wrapText="1" inden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0" xfId="1">
      <alignment horizontal="center" vertical="top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 indent="1"/>
    </xf>
    <xf numFmtId="0" fontId="2" fillId="0" borderId="22" xfId="0" applyFont="1" applyFill="1" applyBorder="1" applyAlignment="1">
      <alignment horizontal="left" vertical="center" wrapText="1" indent="1"/>
    </xf>
    <xf numFmtId="0" fontId="2" fillId="0" borderId="23" xfId="0" applyFont="1" applyFill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left" vertical="center" wrapText="1" indent="1"/>
    </xf>
    <xf numFmtId="3" fontId="3" fillId="0" borderId="10" xfId="0" applyNumberFormat="1" applyFont="1" applyBorder="1" applyAlignment="1">
      <alignment horizontal="right" vertical="center" wrapText="1" indent="1"/>
    </xf>
    <xf numFmtId="3" fontId="3" fillId="0" borderId="15" xfId="0" applyNumberFormat="1" applyFont="1" applyBorder="1" applyAlignment="1">
      <alignment horizontal="right" vertical="center" wrapText="1" indent="1"/>
    </xf>
    <xf numFmtId="2" fontId="2" fillId="0" borderId="22" xfId="0" applyNumberFormat="1" applyFont="1" applyBorder="1" applyAlignment="1">
      <alignment horizontal="left" vertical="center" wrapText="1" indent="1"/>
    </xf>
    <xf numFmtId="3" fontId="3" fillId="0" borderId="11" xfId="0" applyNumberFormat="1" applyFont="1" applyBorder="1" applyAlignment="1">
      <alignment horizontal="right" vertical="center" wrapText="1" indent="1"/>
    </xf>
    <xf numFmtId="3" fontId="3" fillId="0" borderId="16" xfId="0" applyNumberFormat="1" applyFont="1" applyBorder="1" applyAlignment="1">
      <alignment horizontal="right" vertical="center" wrapText="1" indent="1"/>
    </xf>
    <xf numFmtId="2" fontId="2" fillId="0" borderId="27" xfId="0" applyNumberFormat="1" applyFont="1" applyBorder="1" applyAlignment="1">
      <alignment horizontal="left" vertical="center" wrapText="1" indent="1"/>
    </xf>
    <xf numFmtId="3" fontId="2" fillId="0" borderId="5" xfId="0" applyNumberFormat="1" applyFont="1" applyBorder="1" applyAlignment="1">
      <alignment horizontal="right" vertical="center" wrapText="1" indent="1"/>
    </xf>
    <xf numFmtId="3" fontId="2" fillId="0" borderId="2" xfId="0" applyNumberFormat="1" applyFont="1" applyBorder="1" applyAlignment="1">
      <alignment horizontal="right" vertical="center" wrapText="1" indent="1"/>
    </xf>
    <xf numFmtId="3" fontId="2" fillId="0" borderId="3" xfId="0" applyNumberFormat="1" applyFont="1" applyBorder="1" applyAlignment="1">
      <alignment horizontal="right" vertical="center" wrapText="1" indent="1"/>
    </xf>
    <xf numFmtId="3" fontId="3" fillId="0" borderId="5" xfId="0" applyNumberFormat="1" applyFont="1" applyBorder="1" applyAlignment="1">
      <alignment horizontal="right" vertical="center" wrapText="1" indent="1"/>
    </xf>
    <xf numFmtId="3" fontId="3" fillId="0" borderId="3" xfId="0" applyNumberFormat="1" applyFont="1" applyBorder="1" applyAlignment="1">
      <alignment horizontal="right" vertical="center" wrapText="1" indent="1"/>
    </xf>
    <xf numFmtId="2" fontId="3" fillId="0" borderId="28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right" vertical="center" wrapText="1" indent="1"/>
    </xf>
    <xf numFmtId="3" fontId="3" fillId="0" borderId="6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3" fontId="0" fillId="0" borderId="0" xfId="0" applyNumberFormat="1"/>
    <xf numFmtId="49" fontId="2" fillId="0" borderId="0" xfId="0" applyNumberFormat="1" applyFont="1" applyBorder="1" applyAlignment="1"/>
    <xf numFmtId="0" fontId="0" fillId="0" borderId="0" xfId="0" applyAlignment="1"/>
    <xf numFmtId="0" fontId="0" fillId="0" borderId="0" xfId="0" applyAlignment="1">
      <alignment vertical="center" wrapText="1"/>
    </xf>
    <xf numFmtId="49" fontId="5" fillId="0" borderId="0" xfId="0" applyNumberFormat="1" applyFont="1" applyAlignment="1">
      <alignment horizontal="right" vertical="top" wrapText="1"/>
    </xf>
    <xf numFmtId="49" fontId="5" fillId="0" borderId="0" xfId="0" applyNumberFormat="1" applyFont="1" applyAlignment="1">
      <alignment vertical="top" wrapText="1"/>
    </xf>
    <xf numFmtId="0" fontId="3" fillId="0" borderId="7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right" vertical="center" wrapText="1" indent="2"/>
    </xf>
    <xf numFmtId="0" fontId="3" fillId="0" borderId="22" xfId="0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right" vertical="center" wrapText="1" indent="2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vertical="center" wrapText="1" indent="1"/>
    </xf>
    <xf numFmtId="4" fontId="3" fillId="0" borderId="34" xfId="0" applyNumberFormat="1" applyFont="1" applyBorder="1" applyAlignment="1">
      <alignment horizontal="center" vertical="center" wrapText="1"/>
    </xf>
    <xf numFmtId="3" fontId="2" fillId="0" borderId="13" xfId="3" applyNumberFormat="1" applyFont="1" applyFill="1" applyBorder="1" applyAlignment="1">
      <alignment horizontal="right" vertical="center" wrapText="1" indent="2"/>
    </xf>
    <xf numFmtId="3" fontId="2" fillId="0" borderId="15" xfId="3" applyNumberFormat="1" applyFont="1" applyFill="1" applyBorder="1" applyAlignment="1">
      <alignment horizontal="right" vertical="center" wrapText="1" indent="2"/>
    </xf>
    <xf numFmtId="4" fontId="2" fillId="0" borderId="34" xfId="0" applyNumberFormat="1" applyFont="1" applyFill="1" applyBorder="1" applyAlignment="1">
      <alignment horizontal="center" vertical="center" wrapText="1"/>
    </xf>
    <xf numFmtId="3" fontId="2" fillId="0" borderId="14" xfId="3" applyNumberFormat="1" applyFont="1" applyFill="1" applyBorder="1" applyAlignment="1">
      <alignment horizontal="right" vertical="center" wrapText="1" indent="2"/>
    </xf>
    <xf numFmtId="3" fontId="2" fillId="0" borderId="16" xfId="3" applyNumberFormat="1" applyFont="1" applyFill="1" applyBorder="1" applyAlignment="1">
      <alignment horizontal="right" vertical="center" wrapText="1" indent="2"/>
    </xf>
    <xf numFmtId="3" fontId="2" fillId="0" borderId="2" xfId="3" applyNumberFormat="1" applyFont="1" applyFill="1" applyBorder="1" applyAlignment="1">
      <alignment horizontal="right" vertical="center" wrapText="1" indent="2"/>
    </xf>
    <xf numFmtId="3" fontId="2" fillId="0" borderId="35" xfId="3" applyNumberFormat="1" applyFont="1" applyFill="1" applyBorder="1" applyAlignment="1">
      <alignment horizontal="right" vertical="center" wrapText="1" indent="2"/>
    </xf>
    <xf numFmtId="3" fontId="2" fillId="0" borderId="3" xfId="3" applyNumberFormat="1" applyFont="1" applyFill="1" applyBorder="1" applyAlignment="1">
      <alignment horizontal="right" vertical="center" wrapText="1" indent="2"/>
    </xf>
    <xf numFmtId="4" fontId="2" fillId="0" borderId="18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right" vertical="center" wrapText="1" indent="2"/>
    </xf>
    <xf numFmtId="3" fontId="3" fillId="0" borderId="33" xfId="0" applyNumberFormat="1" applyFont="1" applyFill="1" applyBorder="1" applyAlignment="1">
      <alignment horizontal="right" vertical="center" wrapText="1" indent="2"/>
    </xf>
    <xf numFmtId="3" fontId="3" fillId="0" borderId="17" xfId="0" applyNumberFormat="1" applyFont="1" applyFill="1" applyBorder="1" applyAlignment="1">
      <alignment horizontal="right" vertical="center" wrapText="1" indent="2"/>
    </xf>
    <xf numFmtId="4" fontId="3" fillId="0" borderId="7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right" vertical="center" wrapText="1" indent="1"/>
    </xf>
    <xf numFmtId="3" fontId="3" fillId="0" borderId="1" xfId="0" applyNumberFormat="1" applyFont="1" applyBorder="1" applyAlignment="1">
      <alignment horizontal="right" vertical="center" wrapText="1" indent="1"/>
    </xf>
    <xf numFmtId="3" fontId="3" fillId="0" borderId="32" xfId="0" applyNumberFormat="1" applyFont="1" applyBorder="1" applyAlignment="1">
      <alignment horizontal="right" vertical="center" wrapText="1" indent="1"/>
    </xf>
    <xf numFmtId="3" fontId="3" fillId="0" borderId="19" xfId="0" applyNumberFormat="1" applyFont="1" applyBorder="1" applyAlignment="1">
      <alignment horizontal="right" vertical="center" wrapText="1" indent="1"/>
    </xf>
    <xf numFmtId="0" fontId="0" fillId="0" borderId="44" xfId="0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69" xfId="0" applyNumberFormat="1" applyFont="1" applyBorder="1" applyAlignment="1">
      <alignment horizontal="center" vertical="center" wrapText="1"/>
    </xf>
    <xf numFmtId="0" fontId="0" fillId="0" borderId="38" xfId="0" applyBorder="1"/>
    <xf numFmtId="3" fontId="3" fillId="0" borderId="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 wrapText="1" indent="1"/>
    </xf>
    <xf numFmtId="0" fontId="2" fillId="0" borderId="14" xfId="3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 wrapText="1" indent="2"/>
    </xf>
    <xf numFmtId="0" fontId="2" fillId="0" borderId="14" xfId="3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 indent="2"/>
    </xf>
    <xf numFmtId="0" fontId="2" fillId="0" borderId="16" xfId="0" applyFont="1" applyBorder="1" applyAlignment="1">
      <alignment horizontal="right" vertical="center" wrapText="1" indent="2"/>
    </xf>
    <xf numFmtId="0" fontId="2" fillId="0" borderId="3" xfId="0" applyFont="1" applyBorder="1" applyAlignment="1">
      <alignment horizontal="right" vertical="center" wrapText="1" indent="2"/>
    </xf>
    <xf numFmtId="3" fontId="3" fillId="0" borderId="33" xfId="0" applyNumberFormat="1" applyFont="1" applyBorder="1" applyAlignment="1">
      <alignment horizontal="right" vertical="center" wrapText="1" indent="1"/>
    </xf>
    <xf numFmtId="3" fontId="3" fillId="0" borderId="33" xfId="0" applyNumberFormat="1" applyFont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right" vertical="center" wrapText="1" indent="2"/>
    </xf>
    <xf numFmtId="3" fontId="3" fillId="0" borderId="17" xfId="0" applyNumberFormat="1" applyFont="1" applyBorder="1" applyAlignment="1">
      <alignment horizontal="right" vertical="center" wrapText="1" indent="2"/>
    </xf>
    <xf numFmtId="0" fontId="2" fillId="0" borderId="14" xfId="3" applyFont="1" applyFill="1" applyBorder="1" applyAlignment="1">
      <alignment horizontal="right" vertical="center" wrapText="1" indent="2"/>
    </xf>
    <xf numFmtId="0" fontId="2" fillId="0" borderId="14" xfId="3" applyFont="1" applyBorder="1" applyAlignment="1">
      <alignment horizontal="right" vertical="center" wrapText="1" indent="2"/>
    </xf>
    <xf numFmtId="0" fontId="2" fillId="0" borderId="14" xfId="0" applyFont="1" applyFill="1" applyBorder="1" applyAlignment="1">
      <alignment horizontal="right" vertical="center" wrapText="1" indent="2"/>
    </xf>
    <xf numFmtId="3" fontId="3" fillId="0" borderId="32" xfId="0" applyNumberFormat="1" applyFont="1" applyBorder="1" applyAlignment="1">
      <alignment horizontal="right" vertical="center" wrapText="1" indent="2"/>
    </xf>
    <xf numFmtId="0" fontId="2" fillId="0" borderId="10" xfId="0" applyFont="1" applyBorder="1" applyAlignment="1">
      <alignment horizontal="right" vertical="center" wrapText="1" indent="2"/>
    </xf>
    <xf numFmtId="0" fontId="2" fillId="0" borderId="13" xfId="0" applyFont="1" applyBorder="1" applyAlignment="1">
      <alignment horizontal="right" vertical="center" wrapText="1" indent="2"/>
    </xf>
    <xf numFmtId="0" fontId="2" fillId="0" borderId="11" xfId="0" applyFont="1" applyBorder="1" applyAlignment="1">
      <alignment horizontal="right" vertical="center" wrapText="1" indent="2"/>
    </xf>
    <xf numFmtId="0" fontId="2" fillId="0" borderId="1" xfId="0" applyFont="1" applyBorder="1" applyAlignment="1">
      <alignment horizontal="right" vertical="center" wrapText="1" indent="2"/>
    </xf>
    <xf numFmtId="0" fontId="2" fillId="0" borderId="2" xfId="0" applyFont="1" applyBorder="1" applyAlignment="1">
      <alignment horizontal="right" vertical="center" wrapText="1" indent="2"/>
    </xf>
    <xf numFmtId="3" fontId="3" fillId="0" borderId="24" xfId="0" applyNumberFormat="1" applyFont="1" applyBorder="1" applyAlignment="1">
      <alignment horizontal="right" vertical="center" wrapText="1" indent="2"/>
    </xf>
    <xf numFmtId="3" fontId="3" fillId="0" borderId="29" xfId="0" applyNumberFormat="1" applyFont="1" applyBorder="1" applyAlignment="1">
      <alignment horizontal="right" vertical="center" wrapText="1" indent="2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29" xfId="0" applyNumberFormat="1" applyFont="1" applyFill="1" applyBorder="1" applyAlignment="1">
      <alignment horizontal="right" vertical="center" wrapText="1" indent="2"/>
    </xf>
    <xf numFmtId="3" fontId="3" fillId="0" borderId="6" xfId="0" applyNumberFormat="1" applyFont="1" applyBorder="1" applyAlignment="1">
      <alignment horizontal="right" vertical="center" wrapText="1" indent="2"/>
    </xf>
    <xf numFmtId="0" fontId="2" fillId="0" borderId="14" xfId="3" applyFont="1" applyFill="1" applyBorder="1" applyAlignment="1">
      <alignment horizontal="right" vertical="center" wrapText="1" indent="1"/>
    </xf>
    <xf numFmtId="3" fontId="3" fillId="0" borderId="33" xfId="0" applyNumberFormat="1" applyFont="1" applyFill="1" applyBorder="1" applyAlignment="1">
      <alignment horizontal="right" vertical="center" wrapText="1" indent="1"/>
    </xf>
    <xf numFmtId="0" fontId="2" fillId="0" borderId="15" xfId="3" applyFont="1" applyFill="1" applyBorder="1" applyAlignment="1">
      <alignment horizontal="right" vertical="center" wrapText="1" indent="2"/>
    </xf>
    <xf numFmtId="0" fontId="2" fillId="0" borderId="16" xfId="3" applyFont="1" applyFill="1" applyBorder="1" applyAlignment="1">
      <alignment horizontal="right" vertical="center" wrapText="1" indent="2"/>
    </xf>
    <xf numFmtId="0" fontId="2" fillId="0" borderId="16" xfId="3" applyFont="1" applyBorder="1" applyAlignment="1">
      <alignment horizontal="right" vertical="center" wrapText="1" indent="2"/>
    </xf>
    <xf numFmtId="0" fontId="2" fillId="0" borderId="3" xfId="3" applyFont="1" applyBorder="1" applyAlignment="1">
      <alignment horizontal="right" vertical="center" wrapText="1" indent="2"/>
    </xf>
    <xf numFmtId="3" fontId="2" fillId="0" borderId="14" xfId="0" applyNumberFormat="1" applyFont="1" applyBorder="1" applyAlignment="1">
      <alignment horizontal="right" vertical="center" wrapText="1" indent="2"/>
    </xf>
    <xf numFmtId="3" fontId="2" fillId="0" borderId="4" xfId="0" applyNumberFormat="1" applyFont="1" applyBorder="1" applyAlignment="1">
      <alignment horizontal="right" vertical="center" wrapText="1" indent="2"/>
    </xf>
    <xf numFmtId="3" fontId="2" fillId="0" borderId="16" xfId="0" applyNumberFormat="1" applyFont="1" applyBorder="1" applyAlignment="1">
      <alignment horizontal="right" vertical="center" wrapText="1" indent="2"/>
    </xf>
    <xf numFmtId="3" fontId="2" fillId="0" borderId="3" xfId="0" applyNumberFormat="1" applyFont="1" applyBorder="1" applyAlignment="1">
      <alignment horizontal="right" vertical="center" wrapText="1" indent="2"/>
    </xf>
    <xf numFmtId="0" fontId="3" fillId="0" borderId="32" xfId="0" applyFont="1" applyBorder="1" applyAlignment="1">
      <alignment horizontal="right" vertical="center" wrapText="1" indent="1"/>
    </xf>
    <xf numFmtId="0" fontId="3" fillId="0" borderId="33" xfId="0" applyFont="1" applyBorder="1" applyAlignment="1">
      <alignment horizontal="right" vertical="center" wrapText="1" indent="2"/>
    </xf>
    <xf numFmtId="0" fontId="3" fillId="0" borderId="33" xfId="0" applyFont="1" applyBorder="1" applyAlignment="1">
      <alignment horizontal="right" vertical="center" wrapText="1" indent="1"/>
    </xf>
    <xf numFmtId="0" fontId="3" fillId="0" borderId="33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 indent="1"/>
    </xf>
    <xf numFmtId="0" fontId="3" fillId="0" borderId="3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 wrapText="1" indent="2"/>
    </xf>
    <xf numFmtId="0" fontId="2" fillId="0" borderId="0" xfId="0" applyFont="1" applyAlignment="1">
      <alignment horizontal="justify" vertical="center" wrapText="1"/>
    </xf>
    <xf numFmtId="0" fontId="3" fillId="0" borderId="0" xfId="1" applyFont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top" wrapText="1"/>
    </xf>
    <xf numFmtId="0" fontId="3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49" fontId="2" fillId="0" borderId="38" xfId="0" applyNumberFormat="1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/>
    <xf numFmtId="0" fontId="3" fillId="0" borderId="2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horizontal="left" vertical="center" wrapText="1" indent="1"/>
    </xf>
    <xf numFmtId="0" fontId="2" fillId="0" borderId="67" xfId="0" applyFont="1" applyBorder="1" applyAlignment="1">
      <alignment horizontal="left" vertical="center" wrapText="1" inden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</cellXfs>
  <cellStyles count="4">
    <cellStyle name="názvy zar.hore" xfId="1"/>
    <cellStyle name="normálne" xfId="0" builtinId="0"/>
    <cellStyle name="normálne 2" xfId="2"/>
    <cellStyle name="normální_Lis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22"/>
  <sheetViews>
    <sheetView tabSelected="1" workbookViewId="0">
      <selection activeCell="E22" sqref="E22"/>
    </sheetView>
  </sheetViews>
  <sheetFormatPr defaultRowHeight="12.75"/>
  <cols>
    <col min="1" max="1" width="117.85546875" customWidth="1"/>
  </cols>
  <sheetData>
    <row r="1" spans="1:1" ht="25.5">
      <c r="A1" s="157" t="s">
        <v>134</v>
      </c>
    </row>
    <row r="2" spans="1:1" ht="8.1" customHeight="1">
      <c r="A2" s="157"/>
    </row>
    <row r="3" spans="1:1">
      <c r="A3" s="157" t="s">
        <v>145</v>
      </c>
    </row>
    <row r="4" spans="1:1">
      <c r="A4" s="157" t="s">
        <v>146</v>
      </c>
    </row>
    <row r="5" spans="1:1">
      <c r="A5" s="157" t="s">
        <v>147</v>
      </c>
    </row>
    <row r="6" spans="1:1">
      <c r="A6" s="157" t="s">
        <v>148</v>
      </c>
    </row>
    <row r="7" spans="1:1">
      <c r="A7" s="157" t="s">
        <v>149</v>
      </c>
    </row>
    <row r="8" spans="1:1">
      <c r="A8" s="157" t="s">
        <v>150</v>
      </c>
    </row>
    <row r="9" spans="1:1">
      <c r="A9" s="157" t="s">
        <v>151</v>
      </c>
    </row>
    <row r="10" spans="1:1">
      <c r="A10" s="157" t="s">
        <v>152</v>
      </c>
    </row>
    <row r="11" spans="1:1" ht="8.1" customHeight="1">
      <c r="A11" s="157"/>
    </row>
    <row r="12" spans="1:1" ht="25.5">
      <c r="A12" s="157" t="s">
        <v>135</v>
      </c>
    </row>
    <row r="13" spans="1:1" ht="8.1" customHeight="1">
      <c r="A13" s="157"/>
    </row>
    <row r="14" spans="1:1" ht="25.5">
      <c r="A14" s="157" t="s">
        <v>153</v>
      </c>
    </row>
    <row r="15" spans="1:1" ht="8.1" customHeight="1">
      <c r="A15" s="157"/>
    </row>
    <row r="16" spans="1:1" ht="63.75">
      <c r="A16" s="157" t="s">
        <v>154</v>
      </c>
    </row>
    <row r="17" spans="1:1" ht="8.1" customHeight="1">
      <c r="A17" s="157"/>
    </row>
    <row r="18" spans="1:1" ht="49.5" customHeight="1">
      <c r="A18" s="157" t="s">
        <v>155</v>
      </c>
    </row>
    <row r="19" spans="1:1" ht="8.1" customHeight="1">
      <c r="A19" s="157"/>
    </row>
    <row r="20" spans="1:1" ht="51">
      <c r="A20" s="157" t="s">
        <v>156</v>
      </c>
    </row>
    <row r="21" spans="1:1" ht="8.1" customHeight="1">
      <c r="A21" s="157"/>
    </row>
    <row r="22" spans="1:1" ht="25.5">
      <c r="A22" s="157" t="s">
        <v>157</v>
      </c>
    </row>
  </sheetData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O19"/>
  <sheetViews>
    <sheetView showGridLines="0" zoomScaleNormal="100" zoomScaleSheetLayoutView="100" workbookViewId="0">
      <selection activeCell="D21" sqref="D21"/>
    </sheetView>
  </sheetViews>
  <sheetFormatPr defaultRowHeight="12.75"/>
  <cols>
    <col min="2" max="2" width="12.7109375" customWidth="1"/>
    <col min="3" max="3" width="11.28515625" customWidth="1"/>
    <col min="4" max="9" width="12.7109375" customWidth="1"/>
  </cols>
  <sheetData>
    <row r="1" spans="1:15" ht="20.100000000000001" customHeight="1">
      <c r="A1" s="266" t="s">
        <v>47</v>
      </c>
      <c r="B1" s="266"/>
      <c r="C1" s="266"/>
      <c r="D1" s="266"/>
      <c r="E1" s="266"/>
      <c r="F1" s="266"/>
      <c r="G1" s="266"/>
      <c r="H1" s="266"/>
      <c r="I1" s="266"/>
    </row>
    <row r="2" spans="1:15" ht="20.100000000000001" customHeight="1">
      <c r="A2" s="266" t="s">
        <v>125</v>
      </c>
      <c r="B2" s="266"/>
      <c r="C2" s="266"/>
      <c r="D2" s="266"/>
      <c r="E2" s="266"/>
      <c r="F2" s="266"/>
      <c r="G2" s="266"/>
      <c r="H2" s="266"/>
      <c r="I2" s="266"/>
    </row>
    <row r="3" spans="1:15" ht="20.100000000000001" customHeight="1">
      <c r="A3" s="266" t="s">
        <v>143</v>
      </c>
      <c r="B3" s="266"/>
      <c r="C3" s="266"/>
      <c r="D3" s="266"/>
      <c r="E3" s="266"/>
      <c r="F3" s="266"/>
      <c r="G3" s="266"/>
      <c r="H3" s="266"/>
      <c r="I3" s="266"/>
    </row>
    <row r="4" spans="1:15" ht="20.100000000000001" customHeight="1" thickBot="1">
      <c r="A4" s="269"/>
      <c r="B4" s="269"/>
      <c r="C4" s="269"/>
      <c r="D4" s="269"/>
      <c r="E4" s="269"/>
      <c r="F4" s="269"/>
      <c r="G4" s="269"/>
      <c r="H4" s="269"/>
      <c r="I4" s="269"/>
    </row>
    <row r="5" spans="1:15" ht="20.100000000000001" customHeight="1" thickTop="1">
      <c r="A5" s="271" t="s">
        <v>18</v>
      </c>
      <c r="B5" s="273" t="s">
        <v>36</v>
      </c>
      <c r="C5" s="275" t="s">
        <v>37</v>
      </c>
      <c r="D5" s="275"/>
      <c r="E5" s="275"/>
      <c r="F5" s="275"/>
      <c r="G5" s="275"/>
      <c r="H5" s="276"/>
      <c r="I5" s="277" t="s">
        <v>38</v>
      </c>
      <c r="M5" s="75"/>
      <c r="N5" s="75"/>
      <c r="O5" s="75"/>
    </row>
    <row r="6" spans="1:15" ht="28.5" customHeight="1" thickBot="1">
      <c r="A6" s="272"/>
      <c r="B6" s="274"/>
      <c r="C6" s="76" t="s">
        <v>42</v>
      </c>
      <c r="D6" s="76" t="s">
        <v>131</v>
      </c>
      <c r="E6" s="76" t="s">
        <v>132</v>
      </c>
      <c r="F6" s="76" t="s">
        <v>126</v>
      </c>
      <c r="G6" s="76" t="s">
        <v>43</v>
      </c>
      <c r="H6" s="77" t="s">
        <v>133</v>
      </c>
      <c r="I6" s="278"/>
      <c r="M6" s="75"/>
      <c r="N6" s="75"/>
      <c r="O6" s="75"/>
    </row>
    <row r="7" spans="1:15" ht="24" customHeight="1" thickTop="1">
      <c r="A7" s="78" t="s">
        <v>23</v>
      </c>
      <c r="B7" s="79">
        <v>2999</v>
      </c>
      <c r="C7" s="89">
        <v>88</v>
      </c>
      <c r="D7" s="89">
        <v>513</v>
      </c>
      <c r="E7" s="89">
        <v>881</v>
      </c>
      <c r="F7" s="89">
        <v>899</v>
      </c>
      <c r="G7" s="89">
        <v>492</v>
      </c>
      <c r="H7" s="90">
        <v>126</v>
      </c>
      <c r="I7" s="91">
        <v>8.44</v>
      </c>
      <c r="M7" s="75"/>
      <c r="N7" s="75"/>
      <c r="O7" s="75"/>
    </row>
    <row r="8" spans="1:15" ht="24" customHeight="1">
      <c r="A8" s="80" t="s">
        <v>24</v>
      </c>
      <c r="B8" s="81">
        <v>3300</v>
      </c>
      <c r="C8" s="92">
        <v>36</v>
      </c>
      <c r="D8" s="92">
        <v>1299</v>
      </c>
      <c r="E8" s="92">
        <v>1037</v>
      </c>
      <c r="F8" s="92">
        <v>594</v>
      </c>
      <c r="G8" s="92">
        <v>244</v>
      </c>
      <c r="H8" s="93">
        <v>90</v>
      </c>
      <c r="I8" s="91">
        <v>5.86</v>
      </c>
      <c r="M8" s="75"/>
      <c r="N8" s="75"/>
      <c r="O8" s="75"/>
    </row>
    <row r="9" spans="1:15" ht="24" customHeight="1">
      <c r="A9" s="80" t="s">
        <v>25</v>
      </c>
      <c r="B9" s="81">
        <v>3627</v>
      </c>
      <c r="C9" s="92">
        <v>132</v>
      </c>
      <c r="D9" s="92">
        <v>1262</v>
      </c>
      <c r="E9" s="92">
        <v>1164</v>
      </c>
      <c r="F9" s="92">
        <v>745</v>
      </c>
      <c r="G9" s="92">
        <v>251</v>
      </c>
      <c r="H9" s="93">
        <v>73</v>
      </c>
      <c r="I9" s="91">
        <v>5.69</v>
      </c>
      <c r="M9" s="75"/>
      <c r="N9" s="75"/>
      <c r="O9" s="75"/>
    </row>
    <row r="10" spans="1:15" ht="24" customHeight="1">
      <c r="A10" s="80" t="s">
        <v>26</v>
      </c>
      <c r="B10" s="81">
        <v>3748</v>
      </c>
      <c r="C10" s="92">
        <v>155</v>
      </c>
      <c r="D10" s="92">
        <v>1420</v>
      </c>
      <c r="E10" s="92">
        <v>1164</v>
      </c>
      <c r="F10" s="92">
        <v>691</v>
      </c>
      <c r="G10" s="92">
        <v>268</v>
      </c>
      <c r="H10" s="93">
        <v>50</v>
      </c>
      <c r="I10" s="91">
        <v>5.28</v>
      </c>
      <c r="M10" s="75"/>
      <c r="N10" s="75"/>
      <c r="O10" s="75"/>
    </row>
    <row r="11" spans="1:15" ht="24" customHeight="1">
      <c r="A11" s="80" t="s">
        <v>27</v>
      </c>
      <c r="B11" s="81">
        <v>3848</v>
      </c>
      <c r="C11" s="92">
        <v>75</v>
      </c>
      <c r="D11" s="92">
        <v>1111</v>
      </c>
      <c r="E11" s="92">
        <v>1210</v>
      </c>
      <c r="F11" s="92">
        <v>885</v>
      </c>
      <c r="G11" s="92">
        <v>446</v>
      </c>
      <c r="H11" s="93">
        <v>121</v>
      </c>
      <c r="I11" s="91">
        <v>6.97</v>
      </c>
      <c r="M11" s="75"/>
      <c r="N11" s="75"/>
      <c r="O11" s="75"/>
    </row>
    <row r="12" spans="1:15" ht="24" customHeight="1">
      <c r="A12" s="80" t="s">
        <v>28</v>
      </c>
      <c r="B12" s="81">
        <v>3911</v>
      </c>
      <c r="C12" s="92">
        <v>262</v>
      </c>
      <c r="D12" s="92">
        <v>1777</v>
      </c>
      <c r="E12" s="92">
        <v>1190</v>
      </c>
      <c r="F12" s="92">
        <v>542</v>
      </c>
      <c r="G12" s="92">
        <v>122</v>
      </c>
      <c r="H12" s="93">
        <v>18</v>
      </c>
      <c r="I12" s="91">
        <v>4</v>
      </c>
      <c r="M12" s="75"/>
      <c r="N12" s="75"/>
      <c r="O12" s="75"/>
    </row>
    <row r="13" spans="1:15" ht="24" customHeight="1">
      <c r="A13" s="80" t="s">
        <v>29</v>
      </c>
      <c r="B13" s="81">
        <v>3335</v>
      </c>
      <c r="C13" s="92">
        <v>114</v>
      </c>
      <c r="D13" s="92">
        <v>1051</v>
      </c>
      <c r="E13" s="92">
        <v>1091</v>
      </c>
      <c r="F13" s="92">
        <v>739</v>
      </c>
      <c r="G13" s="92">
        <v>268</v>
      </c>
      <c r="H13" s="93">
        <v>72</v>
      </c>
      <c r="I13" s="91">
        <v>6.08</v>
      </c>
      <c r="M13" s="75"/>
      <c r="N13" s="75"/>
      <c r="O13" s="75"/>
    </row>
    <row r="14" spans="1:15" ht="24" customHeight="1" thickBot="1">
      <c r="A14" s="82" t="s">
        <v>30</v>
      </c>
      <c r="B14" s="81">
        <v>4820</v>
      </c>
      <c r="C14" s="94">
        <v>111</v>
      </c>
      <c r="D14" s="94">
        <v>1338</v>
      </c>
      <c r="E14" s="95">
        <v>1426</v>
      </c>
      <c r="F14" s="94">
        <v>1145</v>
      </c>
      <c r="G14" s="94">
        <v>604</v>
      </c>
      <c r="H14" s="96">
        <v>196</v>
      </c>
      <c r="I14" s="97">
        <v>7.53</v>
      </c>
      <c r="M14" s="75"/>
      <c r="N14" s="75"/>
      <c r="O14" s="75"/>
    </row>
    <row r="15" spans="1:15" ht="30" customHeight="1" thickTop="1" thickBot="1">
      <c r="A15" s="83" t="s">
        <v>13</v>
      </c>
      <c r="B15" s="98">
        <f t="shared" ref="B15:H15" si="0">SUM(B7+B8+B9+B10+B11+B12+B13+B14)</f>
        <v>29588</v>
      </c>
      <c r="C15" s="99">
        <f t="shared" si="0"/>
        <v>973</v>
      </c>
      <c r="D15" s="99">
        <f t="shared" si="0"/>
        <v>9771</v>
      </c>
      <c r="E15" s="99">
        <f t="shared" si="0"/>
        <v>9163</v>
      </c>
      <c r="F15" s="99">
        <f t="shared" si="0"/>
        <v>6240</v>
      </c>
      <c r="G15" s="99">
        <f t="shared" si="0"/>
        <v>2695</v>
      </c>
      <c r="H15" s="100">
        <f t="shared" si="0"/>
        <v>746</v>
      </c>
      <c r="I15" s="101">
        <v>6.22</v>
      </c>
    </row>
    <row r="16" spans="1:15" ht="16.5" customHeight="1" thickTop="1">
      <c r="A16" s="1"/>
      <c r="B16" s="262"/>
      <c r="C16" s="270"/>
      <c r="D16" s="270"/>
      <c r="E16" s="270"/>
      <c r="F16" s="270"/>
      <c r="G16" s="270"/>
      <c r="H16" s="270"/>
      <c r="I16" s="262"/>
    </row>
    <row r="17" spans="2:9">
      <c r="B17" s="260" t="s">
        <v>41</v>
      </c>
      <c r="C17" s="260"/>
      <c r="D17" s="260"/>
      <c r="E17" s="260"/>
      <c r="F17" s="64"/>
      <c r="G17" s="64"/>
      <c r="H17" s="64"/>
      <c r="I17" s="64"/>
    </row>
    <row r="18" spans="2:9">
      <c r="B18" s="63"/>
    </row>
    <row r="19" spans="2:9">
      <c r="F19" s="267"/>
      <c r="G19" s="268"/>
      <c r="H19" s="268"/>
      <c r="I19" s="268"/>
    </row>
  </sheetData>
  <mergeCells count="11">
    <mergeCell ref="A3:I3"/>
    <mergeCell ref="B17:E17"/>
    <mergeCell ref="F19:I19"/>
    <mergeCell ref="A1:I1"/>
    <mergeCell ref="A2:I2"/>
    <mergeCell ref="A4:I4"/>
    <mergeCell ref="B16:I16"/>
    <mergeCell ref="A5:A6"/>
    <mergeCell ref="B5:B6"/>
    <mergeCell ref="C5:H5"/>
    <mergeCell ref="I5:I6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28"/>
  <sheetViews>
    <sheetView showGridLines="0" zoomScaleNormal="100" zoomScaleSheetLayoutView="100" workbookViewId="0">
      <selection activeCell="P13" sqref="P13"/>
    </sheetView>
  </sheetViews>
  <sheetFormatPr defaultRowHeight="12.75"/>
  <cols>
    <col min="1" max="1" width="12.140625" customWidth="1"/>
  </cols>
  <sheetData>
    <row r="1" spans="1:15" ht="16.5" customHeight="1">
      <c r="A1" s="266" t="s">
        <v>46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5" ht="16.5" customHeight="1">
      <c r="A2" s="266" t="s">
        <v>141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5" ht="42.75" customHeight="1" thickBo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</row>
    <row r="4" spans="1:15" ht="21" customHeight="1" thickTop="1">
      <c r="A4" s="18"/>
      <c r="B4" s="17"/>
      <c r="C4" s="166" t="s">
        <v>23</v>
      </c>
      <c r="D4" s="167"/>
      <c r="E4" s="167" t="s">
        <v>24</v>
      </c>
      <c r="F4" s="167"/>
      <c r="G4" s="167" t="s">
        <v>25</v>
      </c>
      <c r="H4" s="167"/>
      <c r="I4" s="167" t="s">
        <v>26</v>
      </c>
      <c r="J4" s="168"/>
      <c r="K4" s="261"/>
      <c r="L4" s="261"/>
    </row>
    <row r="5" spans="1:15" ht="16.5" customHeight="1" thickBot="1">
      <c r="A5" s="19"/>
      <c r="B5" s="20"/>
      <c r="C5" s="6" t="s">
        <v>44</v>
      </c>
      <c r="D5" s="3" t="s">
        <v>50</v>
      </c>
      <c r="E5" s="3" t="s">
        <v>44</v>
      </c>
      <c r="F5" s="3" t="s">
        <v>50</v>
      </c>
      <c r="G5" s="3" t="s">
        <v>44</v>
      </c>
      <c r="H5" s="3" t="s">
        <v>50</v>
      </c>
      <c r="I5" s="3" t="s">
        <v>44</v>
      </c>
      <c r="J5" s="4" t="s">
        <v>50</v>
      </c>
      <c r="K5" s="28"/>
      <c r="L5" s="28"/>
    </row>
    <row r="6" spans="1:15" ht="33" customHeight="1" thickTop="1">
      <c r="A6" s="281" t="s">
        <v>17</v>
      </c>
      <c r="B6" s="282"/>
      <c r="C6" s="9">
        <v>69</v>
      </c>
      <c r="D6" s="10">
        <v>0</v>
      </c>
      <c r="E6" s="10">
        <v>97</v>
      </c>
      <c r="F6" s="10">
        <v>9</v>
      </c>
      <c r="G6" s="10">
        <v>64</v>
      </c>
      <c r="H6" s="10">
        <v>6</v>
      </c>
      <c r="I6" s="10">
        <v>107</v>
      </c>
      <c r="J6" s="22">
        <v>0</v>
      </c>
      <c r="K6" s="29"/>
      <c r="L6" s="29"/>
    </row>
    <row r="7" spans="1:15" ht="33" customHeight="1" thickBot="1">
      <c r="A7" s="279" t="s">
        <v>51</v>
      </c>
      <c r="B7" s="280"/>
      <c r="C7" s="7" t="s">
        <v>144</v>
      </c>
      <c r="D7" s="5">
        <v>0</v>
      </c>
      <c r="E7" s="5" t="s">
        <v>144</v>
      </c>
      <c r="F7" s="5">
        <v>0</v>
      </c>
      <c r="G7" s="5" t="s">
        <v>144</v>
      </c>
      <c r="H7" s="5">
        <v>6</v>
      </c>
      <c r="I7" s="5" t="s">
        <v>144</v>
      </c>
      <c r="J7" s="26">
        <v>0</v>
      </c>
      <c r="K7" s="29"/>
      <c r="L7" s="29"/>
    </row>
    <row r="8" spans="1:15" ht="25.5" customHeight="1" thickTop="1">
      <c r="A8" s="191"/>
      <c r="B8" s="28"/>
      <c r="C8" s="30"/>
      <c r="D8" s="30"/>
      <c r="E8" s="30"/>
      <c r="F8" s="30"/>
      <c r="G8" s="30"/>
      <c r="H8" s="30"/>
      <c r="I8" s="30"/>
      <c r="J8" s="30"/>
      <c r="K8" s="29"/>
      <c r="L8" s="29"/>
    </row>
    <row r="9" spans="1:15" ht="24.75" customHeight="1" thickBot="1">
      <c r="A9" s="191"/>
      <c r="B9" s="28"/>
      <c r="C9" s="30"/>
      <c r="D9" s="30"/>
      <c r="E9" s="30"/>
      <c r="F9" s="30"/>
      <c r="G9" s="30"/>
      <c r="H9" s="30"/>
      <c r="I9" s="30"/>
      <c r="J9" s="30"/>
      <c r="K9" s="29"/>
      <c r="L9" s="29"/>
    </row>
    <row r="10" spans="1:15" ht="21.75" customHeight="1" thickTop="1">
      <c r="A10" s="18"/>
      <c r="B10" s="17"/>
      <c r="C10" s="256" t="s">
        <v>27</v>
      </c>
      <c r="D10" s="283"/>
      <c r="E10" s="234" t="s">
        <v>28</v>
      </c>
      <c r="F10" s="283"/>
      <c r="G10" s="234" t="s">
        <v>29</v>
      </c>
      <c r="H10" s="283"/>
      <c r="I10" s="234" t="s">
        <v>30</v>
      </c>
      <c r="J10" s="257"/>
      <c r="K10" s="166" t="s">
        <v>13</v>
      </c>
      <c r="L10" s="168"/>
    </row>
    <row r="11" spans="1:15" ht="15" customHeight="1" thickBot="1">
      <c r="A11" s="19"/>
      <c r="B11" s="20"/>
      <c r="C11" s="6" t="s">
        <v>44</v>
      </c>
      <c r="D11" s="3" t="s">
        <v>50</v>
      </c>
      <c r="E11" s="3" t="s">
        <v>44</v>
      </c>
      <c r="F11" s="3" t="s">
        <v>50</v>
      </c>
      <c r="G11" s="3" t="s">
        <v>44</v>
      </c>
      <c r="H11" s="3" t="s">
        <v>50</v>
      </c>
      <c r="I11" s="3" t="s">
        <v>44</v>
      </c>
      <c r="J11" s="31" t="s">
        <v>50</v>
      </c>
      <c r="K11" s="2" t="s">
        <v>44</v>
      </c>
      <c r="L11" s="4" t="s">
        <v>50</v>
      </c>
    </row>
    <row r="12" spans="1:15" ht="33" customHeight="1" thickTop="1">
      <c r="A12" s="281" t="s">
        <v>17</v>
      </c>
      <c r="B12" s="282"/>
      <c r="C12" s="9">
        <v>78</v>
      </c>
      <c r="D12" s="10">
        <v>1</v>
      </c>
      <c r="E12" s="10">
        <v>199</v>
      </c>
      <c r="F12" s="10">
        <v>2</v>
      </c>
      <c r="G12" s="10">
        <v>143</v>
      </c>
      <c r="H12" s="10">
        <v>0</v>
      </c>
      <c r="I12" s="10">
        <v>308</v>
      </c>
      <c r="J12" s="22">
        <v>18</v>
      </c>
      <c r="K12" s="110">
        <v>1065</v>
      </c>
      <c r="L12" s="111">
        <f>SUM(D6+F6+H6+J6+D12+F12+H12+J12)</f>
        <v>36</v>
      </c>
      <c r="O12" s="63"/>
    </row>
    <row r="13" spans="1:15" ht="33" customHeight="1" thickBot="1">
      <c r="A13" s="279" t="s">
        <v>51</v>
      </c>
      <c r="B13" s="280"/>
      <c r="C13" s="7" t="s">
        <v>144</v>
      </c>
      <c r="D13" s="5">
        <v>0</v>
      </c>
      <c r="E13" s="5" t="s">
        <v>144</v>
      </c>
      <c r="F13" s="5">
        <v>0</v>
      </c>
      <c r="G13" s="5" t="s">
        <v>144</v>
      </c>
      <c r="H13" s="5">
        <v>0</v>
      </c>
      <c r="I13" s="5" t="s">
        <v>144</v>
      </c>
      <c r="J13" s="26">
        <v>13</v>
      </c>
      <c r="K13" s="27" t="s">
        <v>144</v>
      </c>
      <c r="L13" s="113">
        <f>SUM(D7+F7+H7+J7+D13+F13+H13+J13)</f>
        <v>19</v>
      </c>
    </row>
    <row r="14" spans="1:15" ht="13.5" thickTop="1">
      <c r="L14" s="112"/>
    </row>
    <row r="15" spans="1:15" ht="12" customHeight="1"/>
    <row r="22" spans="17:17">
      <c r="Q22" s="74"/>
    </row>
    <row r="28" spans="17:17">
      <c r="Q28" s="73"/>
    </row>
  </sheetData>
  <mergeCells count="18">
    <mergeCell ref="A12:B12"/>
    <mergeCell ref="A13:B13"/>
    <mergeCell ref="C4:D4"/>
    <mergeCell ref="E4:F4"/>
    <mergeCell ref="K10:L10"/>
    <mergeCell ref="C10:D10"/>
    <mergeCell ref="E10:F10"/>
    <mergeCell ref="G10:H10"/>
    <mergeCell ref="G4:H4"/>
    <mergeCell ref="A6:B6"/>
    <mergeCell ref="A8:A9"/>
    <mergeCell ref="I10:J10"/>
    <mergeCell ref="A1:L1"/>
    <mergeCell ref="A2:L2"/>
    <mergeCell ref="A3:L3"/>
    <mergeCell ref="A7:B7"/>
    <mergeCell ref="I4:J4"/>
    <mergeCell ref="K4:L4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showGridLines="0" zoomScaleNormal="100" zoomScaleSheetLayoutView="100" workbookViewId="0">
      <selection activeCell="F18" sqref="F18"/>
    </sheetView>
  </sheetViews>
  <sheetFormatPr defaultRowHeight="12.75"/>
  <cols>
    <col min="1" max="1" width="20.7109375" customWidth="1"/>
    <col min="2" max="11" width="9.7109375" customWidth="1"/>
  </cols>
  <sheetData>
    <row r="1" spans="1:13" s="33" customFormat="1" ht="20.100000000000001" customHeight="1">
      <c r="A1" s="160" t="s">
        <v>46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3" s="33" customFormat="1" ht="20.100000000000001" customHeight="1">
      <c r="A2" s="160" t="s">
        <v>57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3" s="33" customFormat="1" ht="20.100000000000001" customHeight="1">
      <c r="A3" s="158" t="s">
        <v>143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3" s="33" customFormat="1" ht="20.100000000000001" customHeight="1" thickBo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3" ht="20.100000000000001" customHeight="1" thickTop="1">
      <c r="A5" s="169" t="s">
        <v>0</v>
      </c>
      <c r="B5" s="165" t="s">
        <v>1</v>
      </c>
      <c r="C5" s="166"/>
      <c r="D5" s="167" t="s">
        <v>2</v>
      </c>
      <c r="E5" s="167"/>
      <c r="F5" s="167" t="s">
        <v>3</v>
      </c>
      <c r="G5" s="167"/>
      <c r="H5" s="167" t="s">
        <v>4</v>
      </c>
      <c r="I5" s="168"/>
      <c r="J5" s="166" t="s">
        <v>5</v>
      </c>
      <c r="K5" s="168"/>
    </row>
    <row r="6" spans="1:13" ht="20.100000000000001" customHeight="1">
      <c r="A6" s="170"/>
      <c r="B6" s="162" t="s">
        <v>8</v>
      </c>
      <c r="C6" s="163"/>
      <c r="D6" s="163"/>
      <c r="E6" s="163"/>
      <c r="F6" s="163"/>
      <c r="G6" s="163"/>
      <c r="H6" s="163"/>
      <c r="I6" s="163"/>
      <c r="J6" s="163"/>
      <c r="K6" s="164"/>
    </row>
    <row r="7" spans="1:13" ht="20.100000000000001" customHeight="1" thickBot="1">
      <c r="A7" s="171"/>
      <c r="B7" s="2" t="s">
        <v>6</v>
      </c>
      <c r="C7" s="3" t="s">
        <v>7</v>
      </c>
      <c r="D7" s="3" t="s">
        <v>6</v>
      </c>
      <c r="E7" s="3" t="s">
        <v>7</v>
      </c>
      <c r="F7" s="3" t="s">
        <v>6</v>
      </c>
      <c r="G7" s="3" t="s">
        <v>7</v>
      </c>
      <c r="H7" s="3" t="s">
        <v>6</v>
      </c>
      <c r="I7" s="4" t="s">
        <v>7</v>
      </c>
      <c r="J7" s="6" t="s">
        <v>6</v>
      </c>
      <c r="K7" s="4" t="s">
        <v>7</v>
      </c>
    </row>
    <row r="8" spans="1:13" ht="30" customHeight="1" thickTop="1">
      <c r="A8" s="35" t="s">
        <v>53</v>
      </c>
      <c r="B8" s="11">
        <v>1403</v>
      </c>
      <c r="C8" s="13">
        <v>4376</v>
      </c>
      <c r="D8" s="13">
        <v>1542</v>
      </c>
      <c r="E8" s="13">
        <v>4056</v>
      </c>
      <c r="F8" s="13">
        <v>1634</v>
      </c>
      <c r="G8" s="13">
        <v>3529</v>
      </c>
      <c r="H8" s="13">
        <v>1829</v>
      </c>
      <c r="I8" s="15">
        <v>4134</v>
      </c>
      <c r="J8" s="36">
        <v>14640</v>
      </c>
      <c r="K8" s="37">
        <v>36909</v>
      </c>
    </row>
    <row r="9" spans="1:13" ht="30" customHeight="1">
      <c r="A9" s="38" t="s">
        <v>48</v>
      </c>
      <c r="B9" s="12">
        <v>185</v>
      </c>
      <c r="C9" s="14">
        <v>257</v>
      </c>
      <c r="D9" s="14">
        <v>240</v>
      </c>
      <c r="E9" s="14">
        <v>327</v>
      </c>
      <c r="F9" s="14">
        <v>170</v>
      </c>
      <c r="G9" s="14">
        <v>216</v>
      </c>
      <c r="H9" s="14">
        <v>310</v>
      </c>
      <c r="I9" s="16">
        <v>443</v>
      </c>
      <c r="J9" s="39">
        <v>2257</v>
      </c>
      <c r="K9" s="40">
        <v>3447</v>
      </c>
    </row>
    <row r="10" spans="1:13" ht="30" customHeight="1">
      <c r="A10" s="38" t="s">
        <v>54</v>
      </c>
      <c r="B10" s="12">
        <v>25</v>
      </c>
      <c r="C10" s="14">
        <v>65</v>
      </c>
      <c r="D10" s="14">
        <v>10</v>
      </c>
      <c r="E10" s="14">
        <v>51</v>
      </c>
      <c r="F10" s="14">
        <v>24</v>
      </c>
      <c r="G10" s="14">
        <v>52</v>
      </c>
      <c r="H10" s="14">
        <v>30</v>
      </c>
      <c r="I10" s="16">
        <v>89</v>
      </c>
      <c r="J10" s="39">
        <v>279</v>
      </c>
      <c r="K10" s="40">
        <v>715</v>
      </c>
    </row>
    <row r="11" spans="1:13" ht="30" customHeight="1">
      <c r="A11" s="38" t="s">
        <v>15</v>
      </c>
      <c r="B11" s="12">
        <v>0</v>
      </c>
      <c r="C11" s="14">
        <v>0</v>
      </c>
      <c r="D11" s="14">
        <v>9</v>
      </c>
      <c r="E11" s="14">
        <v>9</v>
      </c>
      <c r="F11" s="14">
        <v>2</v>
      </c>
      <c r="G11" s="14">
        <v>2</v>
      </c>
      <c r="H11" s="14">
        <v>9</v>
      </c>
      <c r="I11" s="16">
        <v>9</v>
      </c>
      <c r="J11" s="39">
        <v>250</v>
      </c>
      <c r="K11" s="40">
        <v>256</v>
      </c>
    </row>
    <row r="12" spans="1:13" ht="30" customHeight="1">
      <c r="A12" s="38" t="s">
        <v>16</v>
      </c>
      <c r="B12" s="12">
        <v>79</v>
      </c>
      <c r="C12" s="14">
        <v>133</v>
      </c>
      <c r="D12" s="14">
        <v>29</v>
      </c>
      <c r="E12" s="14">
        <v>44</v>
      </c>
      <c r="F12" s="14">
        <v>28</v>
      </c>
      <c r="G12" s="14">
        <v>32</v>
      </c>
      <c r="H12" s="14">
        <v>34</v>
      </c>
      <c r="I12" s="16">
        <v>49</v>
      </c>
      <c r="J12" s="39">
        <v>369</v>
      </c>
      <c r="K12" s="40">
        <v>537</v>
      </c>
    </row>
    <row r="13" spans="1:13" ht="30" customHeight="1">
      <c r="A13" s="38" t="s">
        <v>14</v>
      </c>
      <c r="B13" s="12">
        <v>653</v>
      </c>
      <c r="C13" s="14">
        <v>2766</v>
      </c>
      <c r="D13" s="14">
        <v>908</v>
      </c>
      <c r="E13" s="14">
        <v>3615</v>
      </c>
      <c r="F13" s="14">
        <v>1256</v>
      </c>
      <c r="G13" s="14">
        <v>3932</v>
      </c>
      <c r="H13" s="14">
        <v>1000</v>
      </c>
      <c r="I13" s="16">
        <v>4036</v>
      </c>
      <c r="J13" s="39">
        <v>7968</v>
      </c>
      <c r="K13" s="40">
        <v>33437</v>
      </c>
    </row>
    <row r="14" spans="1:13" ht="30" customHeight="1">
      <c r="A14" s="38" t="s">
        <v>110</v>
      </c>
      <c r="B14" s="12">
        <v>91</v>
      </c>
      <c r="C14" s="14">
        <v>104</v>
      </c>
      <c r="D14" s="14">
        <v>101</v>
      </c>
      <c r="E14" s="14">
        <v>111</v>
      </c>
      <c r="F14" s="14">
        <v>107</v>
      </c>
      <c r="G14" s="14">
        <v>114</v>
      </c>
      <c r="H14" s="14">
        <v>102</v>
      </c>
      <c r="I14" s="16">
        <v>116</v>
      </c>
      <c r="J14" s="39">
        <v>887</v>
      </c>
      <c r="K14" s="40">
        <v>984</v>
      </c>
    </row>
    <row r="15" spans="1:13" ht="30" customHeight="1" thickBot="1">
      <c r="A15" s="41" t="s">
        <v>32</v>
      </c>
      <c r="B15" s="42">
        <v>149</v>
      </c>
      <c r="C15" s="43">
        <v>195</v>
      </c>
      <c r="D15" s="43">
        <v>110</v>
      </c>
      <c r="E15" s="43">
        <v>128</v>
      </c>
      <c r="F15" s="43">
        <v>65</v>
      </c>
      <c r="G15" s="43">
        <v>70</v>
      </c>
      <c r="H15" s="43">
        <v>73</v>
      </c>
      <c r="I15" s="44">
        <v>91</v>
      </c>
      <c r="J15" s="45">
        <v>775</v>
      </c>
      <c r="K15" s="46">
        <v>937</v>
      </c>
    </row>
    <row r="16" spans="1:13" ht="30" customHeight="1" thickTop="1" thickBot="1">
      <c r="A16" s="47" t="s">
        <v>55</v>
      </c>
      <c r="B16" s="48">
        <f t="shared" ref="B16:I16" si="0">SUM(B8:B15)</f>
        <v>2585</v>
      </c>
      <c r="C16" s="48">
        <f t="shared" si="0"/>
        <v>7896</v>
      </c>
      <c r="D16" s="48">
        <f t="shared" si="0"/>
        <v>2949</v>
      </c>
      <c r="E16" s="48">
        <f t="shared" si="0"/>
        <v>8341</v>
      </c>
      <c r="F16" s="48">
        <f t="shared" si="0"/>
        <v>3286</v>
      </c>
      <c r="G16" s="48">
        <f t="shared" si="0"/>
        <v>7947</v>
      </c>
      <c r="H16" s="48">
        <f t="shared" si="0"/>
        <v>3387</v>
      </c>
      <c r="I16" s="102">
        <f t="shared" si="0"/>
        <v>8967</v>
      </c>
      <c r="J16" s="105">
        <f>SUM(J8:J15)</f>
        <v>27425</v>
      </c>
      <c r="K16" s="102">
        <f>SUM(K8:K15)</f>
        <v>77222</v>
      </c>
      <c r="L16" s="106"/>
      <c r="M16" s="74"/>
    </row>
    <row r="17" spans="1:13" ht="20.100000000000001" customHeight="1" thickTop="1"/>
    <row r="18" spans="1:13" ht="12.75" customHeight="1">
      <c r="A18" s="67"/>
      <c r="B18" s="159" t="s">
        <v>158</v>
      </c>
      <c r="C18" s="159"/>
      <c r="D18" s="159"/>
      <c r="E18" s="159"/>
      <c r="F18" s="68"/>
      <c r="G18" s="68"/>
      <c r="H18" s="68"/>
      <c r="I18" s="68"/>
      <c r="J18" s="68"/>
      <c r="K18" s="68"/>
      <c r="L18" s="66"/>
      <c r="M18" s="66"/>
    </row>
    <row r="19" spans="1:13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3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>
      <c r="A22" s="65"/>
      <c r="B22" s="65"/>
      <c r="C22" s="65"/>
      <c r="D22" s="65"/>
      <c r="E22" s="65"/>
      <c r="F22" s="65"/>
      <c r="G22" s="65"/>
      <c r="H22" s="65"/>
    </row>
  </sheetData>
  <mergeCells count="11">
    <mergeCell ref="A3:K3"/>
    <mergeCell ref="B18:E18"/>
    <mergeCell ref="A2:K2"/>
    <mergeCell ref="B6:K6"/>
    <mergeCell ref="A1:K1"/>
    <mergeCell ref="B5:C5"/>
    <mergeCell ref="D5:E5"/>
    <mergeCell ref="F5:G5"/>
    <mergeCell ref="H5:I5"/>
    <mergeCell ref="J5:K5"/>
    <mergeCell ref="A5:A7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showGridLines="0" zoomScaleNormal="100" zoomScaleSheetLayoutView="100" workbookViewId="0">
      <selection activeCell="O16" sqref="O16"/>
    </sheetView>
  </sheetViews>
  <sheetFormatPr defaultRowHeight="12.75"/>
  <cols>
    <col min="1" max="1" width="20.7109375" customWidth="1"/>
    <col min="2" max="11" width="9.7109375" customWidth="1"/>
  </cols>
  <sheetData>
    <row r="1" spans="1:11" s="21" customFormat="1" ht="20.100000000000001" customHeight="1">
      <c r="A1" s="160" t="s">
        <v>46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s="21" customFormat="1" ht="20.100000000000001" customHeight="1">
      <c r="A2" s="160" t="s">
        <v>57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s="21" customFormat="1" ht="20.100000000000001" customHeight="1">
      <c r="A3" s="158" t="s">
        <v>143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s="21" customFormat="1" ht="20.100000000000001" customHeight="1" thickBo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20.100000000000001" customHeight="1" thickTop="1">
      <c r="A5" s="169" t="s">
        <v>0</v>
      </c>
      <c r="B5" s="165" t="s">
        <v>9</v>
      </c>
      <c r="C5" s="166"/>
      <c r="D5" s="167" t="s">
        <v>10</v>
      </c>
      <c r="E5" s="167"/>
      <c r="F5" s="167" t="s">
        <v>11</v>
      </c>
      <c r="G5" s="167"/>
      <c r="H5" s="167" t="s">
        <v>12</v>
      </c>
      <c r="I5" s="168"/>
      <c r="J5" s="166" t="s">
        <v>5</v>
      </c>
      <c r="K5" s="168"/>
    </row>
    <row r="6" spans="1:11" ht="20.100000000000001" customHeight="1">
      <c r="A6" s="170"/>
      <c r="B6" s="162" t="s">
        <v>8</v>
      </c>
      <c r="C6" s="163"/>
      <c r="D6" s="163"/>
      <c r="E6" s="163"/>
      <c r="F6" s="163"/>
      <c r="G6" s="163"/>
      <c r="H6" s="163"/>
      <c r="I6" s="163"/>
      <c r="J6" s="163"/>
      <c r="K6" s="164"/>
    </row>
    <row r="7" spans="1:11" ht="20.100000000000001" customHeight="1" thickBot="1">
      <c r="A7" s="171"/>
      <c r="B7" s="2" t="s">
        <v>6</v>
      </c>
      <c r="C7" s="3" t="s">
        <v>7</v>
      </c>
      <c r="D7" s="3" t="s">
        <v>6</v>
      </c>
      <c r="E7" s="3" t="s">
        <v>7</v>
      </c>
      <c r="F7" s="3" t="s">
        <v>6</v>
      </c>
      <c r="G7" s="3" t="s">
        <v>7</v>
      </c>
      <c r="H7" s="3" t="s">
        <v>6</v>
      </c>
      <c r="I7" s="4" t="s">
        <v>7</v>
      </c>
      <c r="J7" s="6" t="s">
        <v>6</v>
      </c>
      <c r="K7" s="4" t="s">
        <v>7</v>
      </c>
    </row>
    <row r="8" spans="1:11" ht="30" customHeight="1" thickTop="1">
      <c r="A8" s="35" t="s">
        <v>53</v>
      </c>
      <c r="B8" s="11">
        <v>1617</v>
      </c>
      <c r="C8" s="13">
        <v>4668</v>
      </c>
      <c r="D8" s="13">
        <v>2294</v>
      </c>
      <c r="E8" s="13">
        <v>5628</v>
      </c>
      <c r="F8" s="13">
        <v>1834</v>
      </c>
      <c r="G8" s="13">
        <v>4211</v>
      </c>
      <c r="H8" s="13">
        <v>2487</v>
      </c>
      <c r="I8" s="15">
        <v>6307</v>
      </c>
      <c r="J8" s="36">
        <f>SUM('1.PR-vybavene (1)'!B8)+'1.PR-vybavene (1)'!D8+'1.PR-vybavene (1)'!F8+'1.PR-vybavene (1)'!H8+'2.PR-vybavene (2)'!B8+'2.PR-vybavene (2)'!D8+'2.PR-vybavene (2)'!F8+'2.PR-vybavene (2)'!H8</f>
        <v>14640</v>
      </c>
      <c r="K8" s="37">
        <v>36909</v>
      </c>
    </row>
    <row r="9" spans="1:11" ht="30" customHeight="1">
      <c r="A9" s="38" t="s">
        <v>48</v>
      </c>
      <c r="B9" s="12">
        <v>194</v>
      </c>
      <c r="C9" s="14">
        <v>278</v>
      </c>
      <c r="D9" s="14">
        <v>395</v>
      </c>
      <c r="E9" s="14">
        <v>648</v>
      </c>
      <c r="F9" s="14">
        <v>252</v>
      </c>
      <c r="G9" s="14">
        <v>410</v>
      </c>
      <c r="H9" s="14">
        <v>511</v>
      </c>
      <c r="I9" s="16">
        <v>868</v>
      </c>
      <c r="J9" s="36">
        <f>SUM('1.PR-vybavene (1)'!B9)+'1.PR-vybavene (1)'!D9+'1.PR-vybavene (1)'!F9+'1.PR-vybavene (1)'!H9+'2.PR-vybavene (2)'!B9+'2.PR-vybavene (2)'!D9+'2.PR-vybavene (2)'!F9+'2.PR-vybavene (2)'!H9</f>
        <v>2257</v>
      </c>
      <c r="K9" s="37">
        <v>3447</v>
      </c>
    </row>
    <row r="10" spans="1:11" ht="30" customHeight="1">
      <c r="A10" s="38" t="s">
        <v>54</v>
      </c>
      <c r="B10" s="12">
        <v>19</v>
      </c>
      <c r="C10" s="14">
        <v>51</v>
      </c>
      <c r="D10" s="14">
        <v>72</v>
      </c>
      <c r="E10" s="14">
        <v>126</v>
      </c>
      <c r="F10" s="14">
        <v>42</v>
      </c>
      <c r="G10" s="14">
        <v>98</v>
      </c>
      <c r="H10" s="14">
        <v>57</v>
      </c>
      <c r="I10" s="16">
        <v>183</v>
      </c>
      <c r="J10" s="36">
        <f>SUM('1.PR-vybavene (1)'!B10)+'1.PR-vybavene (1)'!D10+'1.PR-vybavene (1)'!F10+'1.PR-vybavene (1)'!H10+'2.PR-vybavene (2)'!B10+'2.PR-vybavene (2)'!D10+'2.PR-vybavene (2)'!F10+'2.PR-vybavene (2)'!H10</f>
        <v>279</v>
      </c>
      <c r="K10" s="37">
        <v>715</v>
      </c>
    </row>
    <row r="11" spans="1:11" ht="30" customHeight="1">
      <c r="A11" s="38" t="s">
        <v>15</v>
      </c>
      <c r="B11" s="12">
        <v>14</v>
      </c>
      <c r="C11" s="14">
        <v>14</v>
      </c>
      <c r="D11" s="14">
        <v>36</v>
      </c>
      <c r="E11" s="14">
        <v>36</v>
      </c>
      <c r="F11" s="14">
        <v>119</v>
      </c>
      <c r="G11" s="14">
        <v>123</v>
      </c>
      <c r="H11" s="14">
        <v>61</v>
      </c>
      <c r="I11" s="16">
        <v>63</v>
      </c>
      <c r="J11" s="36">
        <f>SUM('1.PR-vybavene (1)'!B11)+'1.PR-vybavene (1)'!D11+'1.PR-vybavene (1)'!F11+'1.PR-vybavene (1)'!H11+'2.PR-vybavene (2)'!B11+'2.PR-vybavene (2)'!D11+'2.PR-vybavene (2)'!F11+'2.PR-vybavene (2)'!H11</f>
        <v>250</v>
      </c>
      <c r="K11" s="37">
        <v>256</v>
      </c>
    </row>
    <row r="12" spans="1:11" ht="30" customHeight="1">
      <c r="A12" s="38" t="s">
        <v>16</v>
      </c>
      <c r="B12" s="12">
        <v>30</v>
      </c>
      <c r="C12" s="14">
        <v>38</v>
      </c>
      <c r="D12" s="14">
        <v>43</v>
      </c>
      <c r="E12" s="14">
        <v>54</v>
      </c>
      <c r="F12" s="14">
        <v>53</v>
      </c>
      <c r="G12" s="14">
        <v>75</v>
      </c>
      <c r="H12" s="14">
        <v>73</v>
      </c>
      <c r="I12" s="16">
        <v>112</v>
      </c>
      <c r="J12" s="36">
        <f>SUM('1.PR-vybavene (1)'!B12)+'1.PR-vybavene (1)'!D12+'1.PR-vybavene (1)'!F12+'1.PR-vybavene (1)'!H12+'2.PR-vybavene (2)'!B12+'2.PR-vybavene (2)'!D12+'2.PR-vybavene (2)'!F12+'2.PR-vybavene (2)'!H12</f>
        <v>369</v>
      </c>
      <c r="K12" s="37">
        <v>537</v>
      </c>
    </row>
    <row r="13" spans="1:11" ht="30" customHeight="1">
      <c r="A13" s="38" t="s">
        <v>14</v>
      </c>
      <c r="B13" s="12">
        <v>1310</v>
      </c>
      <c r="C13" s="14">
        <v>4374</v>
      </c>
      <c r="D13" s="14">
        <v>896</v>
      </c>
      <c r="E13" s="14">
        <v>5560</v>
      </c>
      <c r="F13" s="14">
        <v>897</v>
      </c>
      <c r="G13" s="14">
        <v>3841</v>
      </c>
      <c r="H13" s="14">
        <v>1048</v>
      </c>
      <c r="I13" s="16">
        <v>5313</v>
      </c>
      <c r="J13" s="36">
        <f>SUM('1.PR-vybavene (1)'!B13)+'1.PR-vybavene (1)'!D13+'1.PR-vybavene (1)'!F13+'1.PR-vybavene (1)'!H13+'2.PR-vybavene (2)'!B13+'2.PR-vybavene (2)'!D13+'2.PR-vybavene (2)'!F13+'2.PR-vybavene (2)'!H13</f>
        <v>7968</v>
      </c>
      <c r="K13" s="37">
        <v>33437</v>
      </c>
    </row>
    <row r="14" spans="1:11" ht="30" customHeight="1">
      <c r="A14" s="38" t="s">
        <v>110</v>
      </c>
      <c r="B14" s="12">
        <v>123</v>
      </c>
      <c r="C14" s="14">
        <v>128</v>
      </c>
      <c r="D14" s="14">
        <v>119</v>
      </c>
      <c r="E14" s="14">
        <v>131</v>
      </c>
      <c r="F14" s="14">
        <v>103</v>
      </c>
      <c r="G14" s="14">
        <v>122</v>
      </c>
      <c r="H14" s="14">
        <v>141</v>
      </c>
      <c r="I14" s="16">
        <v>158</v>
      </c>
      <c r="J14" s="36">
        <f>SUM('1.PR-vybavene (1)'!B14)+'1.PR-vybavene (1)'!D14+'1.PR-vybavene (1)'!F14+'1.PR-vybavene (1)'!H14+'2.PR-vybavene (2)'!B14+'2.PR-vybavene (2)'!D14+'2.PR-vybavene (2)'!F14+'2.PR-vybavene (2)'!H14</f>
        <v>887</v>
      </c>
      <c r="K14" s="37">
        <v>984</v>
      </c>
    </row>
    <row r="15" spans="1:11" ht="30" customHeight="1" thickBot="1">
      <c r="A15" s="41" t="s">
        <v>32</v>
      </c>
      <c r="B15" s="42">
        <v>70</v>
      </c>
      <c r="C15" s="43">
        <v>80</v>
      </c>
      <c r="D15" s="43">
        <v>82</v>
      </c>
      <c r="E15" s="43">
        <v>96</v>
      </c>
      <c r="F15" s="43">
        <v>74</v>
      </c>
      <c r="G15" s="43">
        <v>86</v>
      </c>
      <c r="H15" s="43">
        <v>152</v>
      </c>
      <c r="I15" s="44">
        <v>191</v>
      </c>
      <c r="J15" s="103">
        <f>SUM('1.PR-vybavene (1)'!B15)+'1.PR-vybavene (1)'!D15+'1.PR-vybavene (1)'!F15+'1.PR-vybavene (1)'!H15+'2.PR-vybavene (2)'!B15+'2.PR-vybavene (2)'!D15+'2.PR-vybavene (2)'!F15+'2.PR-vybavene (2)'!H15</f>
        <v>775</v>
      </c>
      <c r="K15" s="46">
        <v>937</v>
      </c>
    </row>
    <row r="16" spans="1:11" ht="30" customHeight="1" thickTop="1" thickBot="1">
      <c r="A16" s="47" t="s">
        <v>55</v>
      </c>
      <c r="B16" s="48">
        <f t="shared" ref="B16:I16" si="0">SUM(B8:B15)</f>
        <v>3377</v>
      </c>
      <c r="C16" s="48">
        <f t="shared" si="0"/>
        <v>9631</v>
      </c>
      <c r="D16" s="48">
        <f t="shared" si="0"/>
        <v>3937</v>
      </c>
      <c r="E16" s="48">
        <f t="shared" si="0"/>
        <v>12279</v>
      </c>
      <c r="F16" s="48">
        <f t="shared" si="0"/>
        <v>3374</v>
      </c>
      <c r="G16" s="48">
        <f t="shared" si="0"/>
        <v>8966</v>
      </c>
      <c r="H16" s="48">
        <f t="shared" si="0"/>
        <v>4530</v>
      </c>
      <c r="I16" s="102">
        <f t="shared" si="0"/>
        <v>13195</v>
      </c>
      <c r="J16" s="104">
        <f>SUM('1.PR-vybavene (1)'!B16)+'1.PR-vybavene (1)'!D16+'1.PR-vybavene (1)'!F16+'1.PR-vybavene (1)'!H16+'2.PR-vybavene (2)'!B16+'2.PR-vybavene (2)'!D16+'2.PR-vybavene (2)'!F16+'2.PR-vybavene (2)'!H16</f>
        <v>27425</v>
      </c>
      <c r="K16" s="102">
        <f>SUM('1.PR-vybavene (1)'!C16)+'1.PR-vybavene (1)'!E16+'1.PR-vybavene (1)'!G16+'1.PR-vybavene (1)'!I16+'2.PR-vybavene (2)'!C16+'2.PR-vybavene (2)'!E16+'2.PR-vybavene (2)'!G16+'2.PR-vybavene (2)'!I16</f>
        <v>77222</v>
      </c>
    </row>
    <row r="17" spans="1:11" ht="20.100000000000001" customHeight="1" thickTop="1"/>
    <row r="18" spans="1:11" ht="12.75" customHeight="1">
      <c r="A18" s="67"/>
      <c r="B18" s="159" t="s">
        <v>158</v>
      </c>
      <c r="C18" s="159"/>
      <c r="D18" s="159"/>
      <c r="E18" s="159"/>
      <c r="F18" s="68"/>
      <c r="G18" s="68"/>
      <c r="H18" s="68"/>
      <c r="I18" s="68"/>
      <c r="J18" s="68"/>
      <c r="K18" s="68"/>
    </row>
  </sheetData>
  <mergeCells count="11">
    <mergeCell ref="B18:E18"/>
    <mergeCell ref="B6:K6"/>
    <mergeCell ref="A1:K1"/>
    <mergeCell ref="B5:C5"/>
    <mergeCell ref="D5:E5"/>
    <mergeCell ref="F5:G5"/>
    <mergeCell ref="H5:I5"/>
    <mergeCell ref="J5:K5"/>
    <mergeCell ref="A5:A7"/>
    <mergeCell ref="A2:K2"/>
    <mergeCell ref="A3:K3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workbookViewId="0">
      <selection activeCell="P17" sqref="P17"/>
    </sheetView>
  </sheetViews>
  <sheetFormatPr defaultRowHeight="12.75"/>
  <cols>
    <col min="1" max="1" width="4.7109375" bestFit="1" customWidth="1"/>
    <col min="2" max="13" width="9.7109375" customWidth="1"/>
  </cols>
  <sheetData>
    <row r="1" spans="1:17" ht="20.100000000000001" customHeight="1">
      <c r="A1" s="172" t="s">
        <v>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7" ht="20.100000000000001" customHeight="1">
      <c r="A2" s="172" t="s">
        <v>142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7" ht="20.100000000000001" customHeight="1" thickBot="1"/>
    <row r="4" spans="1:17" ht="20.100000000000001" customHeight="1" thickTop="1">
      <c r="A4" s="173" t="s">
        <v>18</v>
      </c>
      <c r="B4" s="173" t="s">
        <v>19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/>
    </row>
    <row r="5" spans="1:17" ht="20.100000000000001" customHeight="1">
      <c r="A5" s="174"/>
      <c r="B5" s="187" t="s">
        <v>59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9"/>
    </row>
    <row r="6" spans="1:17" ht="20.100000000000001" customHeight="1">
      <c r="A6" s="174"/>
      <c r="B6" s="182" t="s">
        <v>20</v>
      </c>
      <c r="C6" s="179"/>
      <c r="D6" s="179"/>
      <c r="E6" s="179"/>
      <c r="F6" s="179"/>
      <c r="G6" s="179"/>
      <c r="H6" s="179" t="s">
        <v>60</v>
      </c>
      <c r="I6" s="179"/>
      <c r="J6" s="179"/>
      <c r="K6" s="190" t="s">
        <v>61</v>
      </c>
      <c r="L6" s="191"/>
      <c r="M6" s="191"/>
      <c r="N6" s="192"/>
      <c r="O6" s="50"/>
      <c r="P6" s="50"/>
      <c r="Q6" s="50"/>
    </row>
    <row r="7" spans="1:17" ht="20.100000000000001" customHeight="1">
      <c r="A7" s="174"/>
      <c r="B7" s="183" t="s">
        <v>45</v>
      </c>
      <c r="C7" s="180" t="s">
        <v>62</v>
      </c>
      <c r="D7" s="180"/>
      <c r="E7" s="180"/>
      <c r="F7" s="180"/>
      <c r="G7" s="180"/>
      <c r="H7" s="180" t="s">
        <v>45</v>
      </c>
      <c r="I7" s="180" t="s">
        <v>62</v>
      </c>
      <c r="J7" s="180"/>
      <c r="K7" s="180" t="s">
        <v>45</v>
      </c>
      <c r="L7" s="176" t="s">
        <v>62</v>
      </c>
      <c r="M7" s="177"/>
      <c r="N7" s="178"/>
      <c r="O7" s="50"/>
      <c r="P7" s="50"/>
      <c r="Q7" s="50"/>
    </row>
    <row r="8" spans="1:17" ht="42.75" customHeight="1" thickBot="1">
      <c r="A8" s="175"/>
      <c r="B8" s="184"/>
      <c r="C8" s="52" t="s">
        <v>63</v>
      </c>
      <c r="D8" s="52" t="s">
        <v>64</v>
      </c>
      <c r="E8" s="52" t="s">
        <v>65</v>
      </c>
      <c r="F8" s="52" t="s">
        <v>66</v>
      </c>
      <c r="G8" s="52" t="s">
        <v>67</v>
      </c>
      <c r="H8" s="181"/>
      <c r="I8" s="52" t="s">
        <v>68</v>
      </c>
      <c r="J8" s="52" t="s">
        <v>69</v>
      </c>
      <c r="K8" s="181"/>
      <c r="L8" s="52" t="s">
        <v>70</v>
      </c>
      <c r="M8" s="53" t="s">
        <v>71</v>
      </c>
      <c r="N8" s="54" t="s">
        <v>72</v>
      </c>
      <c r="O8" s="50"/>
      <c r="P8" s="50"/>
      <c r="Q8" s="50"/>
    </row>
    <row r="9" spans="1:17" ht="20.100000000000001" customHeight="1" thickTop="1">
      <c r="A9" s="55" t="s">
        <v>23</v>
      </c>
      <c r="B9" s="117">
        <v>90</v>
      </c>
      <c r="C9" s="126">
        <v>5</v>
      </c>
      <c r="D9" s="117">
        <v>50</v>
      </c>
      <c r="E9" s="126">
        <v>0</v>
      </c>
      <c r="F9" s="117">
        <v>16</v>
      </c>
      <c r="G9" s="117">
        <v>3</v>
      </c>
      <c r="H9" s="117">
        <v>75</v>
      </c>
      <c r="I9" s="117">
        <v>2</v>
      </c>
      <c r="J9" s="117">
        <v>53</v>
      </c>
      <c r="K9" s="14">
        <v>1130</v>
      </c>
      <c r="L9" s="14">
        <v>252</v>
      </c>
      <c r="M9" s="146">
        <v>9</v>
      </c>
      <c r="N9" s="147">
        <v>23</v>
      </c>
      <c r="O9" s="50"/>
      <c r="P9" s="50"/>
      <c r="Q9" s="50"/>
    </row>
    <row r="10" spans="1:17" ht="20.100000000000001" customHeight="1">
      <c r="A10" s="56" t="s">
        <v>24</v>
      </c>
      <c r="B10" s="117">
        <v>99</v>
      </c>
      <c r="C10" s="117">
        <v>0</v>
      </c>
      <c r="D10" s="117">
        <v>56</v>
      </c>
      <c r="E10" s="126">
        <v>0</v>
      </c>
      <c r="F10" s="117">
        <v>19</v>
      </c>
      <c r="G10" s="117">
        <v>9</v>
      </c>
      <c r="H10" s="117">
        <v>34</v>
      </c>
      <c r="I10" s="117">
        <v>12</v>
      </c>
      <c r="J10" s="117">
        <v>5</v>
      </c>
      <c r="K10" s="14">
        <v>256</v>
      </c>
      <c r="L10" s="14">
        <v>230</v>
      </c>
      <c r="M10" s="146">
        <v>16</v>
      </c>
      <c r="N10" s="148">
        <v>9</v>
      </c>
      <c r="O10" s="50"/>
      <c r="P10" s="50"/>
      <c r="Q10" s="50"/>
    </row>
    <row r="11" spans="1:17" ht="20.100000000000001" customHeight="1">
      <c r="A11" s="56" t="s">
        <v>25</v>
      </c>
      <c r="B11" s="117">
        <v>163</v>
      </c>
      <c r="C11" s="117">
        <v>3</v>
      </c>
      <c r="D11" s="117">
        <v>103</v>
      </c>
      <c r="E11" s="126">
        <v>1</v>
      </c>
      <c r="F11" s="117">
        <v>34</v>
      </c>
      <c r="G11" s="117">
        <v>5</v>
      </c>
      <c r="H11" s="117">
        <v>15</v>
      </c>
      <c r="I11" s="117">
        <v>3</v>
      </c>
      <c r="J11" s="117">
        <v>5</v>
      </c>
      <c r="K11" s="14">
        <v>364</v>
      </c>
      <c r="L11" s="14">
        <v>321</v>
      </c>
      <c r="M11" s="146">
        <v>20</v>
      </c>
      <c r="N11" s="148">
        <v>20</v>
      </c>
      <c r="O11" s="50"/>
      <c r="P11" s="50"/>
      <c r="Q11" s="50"/>
    </row>
    <row r="12" spans="1:17" ht="20.100000000000001" customHeight="1">
      <c r="A12" s="56" t="s">
        <v>26</v>
      </c>
      <c r="B12" s="117">
        <v>100</v>
      </c>
      <c r="C12" s="117">
        <v>5</v>
      </c>
      <c r="D12" s="117">
        <v>59</v>
      </c>
      <c r="E12" s="126">
        <v>0</v>
      </c>
      <c r="F12" s="117">
        <v>9</v>
      </c>
      <c r="G12" s="117">
        <v>5</v>
      </c>
      <c r="H12" s="117">
        <v>34</v>
      </c>
      <c r="I12" s="117">
        <v>23</v>
      </c>
      <c r="J12" s="117">
        <v>0</v>
      </c>
      <c r="K12" s="14">
        <v>348</v>
      </c>
      <c r="L12" s="14">
        <v>335</v>
      </c>
      <c r="M12" s="146">
        <v>6</v>
      </c>
      <c r="N12" s="148">
        <v>3</v>
      </c>
      <c r="O12" s="50"/>
      <c r="P12" s="50"/>
      <c r="Q12" s="50"/>
    </row>
    <row r="13" spans="1:17" ht="20.100000000000001" customHeight="1">
      <c r="A13" s="56" t="s">
        <v>27</v>
      </c>
      <c r="B13" s="117">
        <v>101</v>
      </c>
      <c r="C13" s="117">
        <v>4</v>
      </c>
      <c r="D13" s="117">
        <v>61</v>
      </c>
      <c r="E13" s="126">
        <v>0</v>
      </c>
      <c r="F13" s="117">
        <v>13</v>
      </c>
      <c r="G13" s="117">
        <v>0</v>
      </c>
      <c r="H13" s="117">
        <v>31</v>
      </c>
      <c r="I13" s="117">
        <v>9</v>
      </c>
      <c r="J13" s="117">
        <v>4</v>
      </c>
      <c r="K13" s="14">
        <v>746</v>
      </c>
      <c r="L13" s="14">
        <v>469</v>
      </c>
      <c r="M13" s="146">
        <v>29</v>
      </c>
      <c r="N13" s="148">
        <v>3</v>
      </c>
      <c r="O13" s="50"/>
      <c r="P13" s="50"/>
      <c r="Q13" s="50"/>
    </row>
    <row r="14" spans="1:17" ht="20.100000000000001" customHeight="1">
      <c r="A14" s="56" t="s">
        <v>28</v>
      </c>
      <c r="B14" s="117">
        <v>166</v>
      </c>
      <c r="C14" s="117">
        <v>0</v>
      </c>
      <c r="D14" s="117">
        <v>73</v>
      </c>
      <c r="E14" s="126">
        <v>1</v>
      </c>
      <c r="F14" s="117">
        <v>26</v>
      </c>
      <c r="G14" s="117">
        <v>13</v>
      </c>
      <c r="H14" s="117">
        <v>35</v>
      </c>
      <c r="I14" s="117">
        <v>3</v>
      </c>
      <c r="J14" s="117">
        <v>23</v>
      </c>
      <c r="K14" s="14">
        <v>333</v>
      </c>
      <c r="L14" s="14">
        <v>312</v>
      </c>
      <c r="M14" s="146">
        <v>18</v>
      </c>
      <c r="N14" s="148">
        <v>2</v>
      </c>
      <c r="O14" s="50"/>
      <c r="P14" s="50"/>
      <c r="Q14" s="50"/>
    </row>
    <row r="15" spans="1:17" ht="20.100000000000001" customHeight="1">
      <c r="A15" s="56" t="s">
        <v>29</v>
      </c>
      <c r="B15" s="117">
        <v>88</v>
      </c>
      <c r="C15" s="117">
        <v>19</v>
      </c>
      <c r="D15" s="117">
        <v>35</v>
      </c>
      <c r="E15" s="127">
        <v>1</v>
      </c>
      <c r="F15" s="117">
        <v>12</v>
      </c>
      <c r="G15" s="117">
        <v>4</v>
      </c>
      <c r="H15" s="117">
        <v>35</v>
      </c>
      <c r="I15" s="117">
        <v>4</v>
      </c>
      <c r="J15" s="117">
        <v>25</v>
      </c>
      <c r="K15" s="14">
        <v>435</v>
      </c>
      <c r="L15" s="14">
        <v>422</v>
      </c>
      <c r="M15" s="146">
        <v>5</v>
      </c>
      <c r="N15" s="148">
        <v>6</v>
      </c>
      <c r="O15" s="50"/>
      <c r="P15" s="50"/>
      <c r="Q15" s="50"/>
    </row>
    <row r="16" spans="1:17" ht="20.100000000000001" customHeight="1" thickBot="1">
      <c r="A16" s="57" t="s">
        <v>30</v>
      </c>
      <c r="B16" s="117">
        <v>137</v>
      </c>
      <c r="C16" s="117">
        <v>34</v>
      </c>
      <c r="D16" s="117">
        <v>74</v>
      </c>
      <c r="E16" s="127">
        <v>0</v>
      </c>
      <c r="F16" s="117">
        <v>14</v>
      </c>
      <c r="G16" s="117">
        <v>6</v>
      </c>
      <c r="H16" s="117">
        <v>83</v>
      </c>
      <c r="I16" s="128">
        <v>2</v>
      </c>
      <c r="J16" s="117">
        <v>58</v>
      </c>
      <c r="K16" s="14">
        <v>489</v>
      </c>
      <c r="L16" s="14">
        <v>345</v>
      </c>
      <c r="M16" s="146">
        <v>18</v>
      </c>
      <c r="N16" s="149">
        <v>18</v>
      </c>
      <c r="O16" s="50"/>
      <c r="P16" s="50"/>
      <c r="Q16" s="50"/>
    </row>
    <row r="17" spans="1:17" ht="24" customHeight="1" thickTop="1" thickBot="1">
      <c r="A17" s="62" t="s">
        <v>13</v>
      </c>
      <c r="B17" s="129">
        <f>SUM(B9:B16)</f>
        <v>944</v>
      </c>
      <c r="C17" s="124">
        <f t="shared" ref="C17:N17" si="0">SUM(C9:C16)</f>
        <v>70</v>
      </c>
      <c r="D17" s="124">
        <v>511</v>
      </c>
      <c r="E17" s="123">
        <f t="shared" si="0"/>
        <v>3</v>
      </c>
      <c r="F17" s="124">
        <f t="shared" si="0"/>
        <v>143</v>
      </c>
      <c r="G17" s="124">
        <f t="shared" si="0"/>
        <v>45</v>
      </c>
      <c r="H17" s="124">
        <f t="shared" si="0"/>
        <v>342</v>
      </c>
      <c r="I17" s="124">
        <f t="shared" si="0"/>
        <v>58</v>
      </c>
      <c r="J17" s="123">
        <f t="shared" si="0"/>
        <v>173</v>
      </c>
      <c r="K17" s="122">
        <f t="shared" si="0"/>
        <v>4101</v>
      </c>
      <c r="L17" s="122">
        <f t="shared" si="0"/>
        <v>2686</v>
      </c>
      <c r="M17" s="124">
        <f t="shared" si="0"/>
        <v>121</v>
      </c>
      <c r="N17" s="125">
        <f t="shared" si="0"/>
        <v>84</v>
      </c>
      <c r="O17" s="50"/>
      <c r="P17" s="50"/>
      <c r="Q17" s="50"/>
    </row>
    <row r="18" spans="1:17" ht="13.5" thickTop="1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7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7"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7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7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</sheetData>
  <mergeCells count="14">
    <mergeCell ref="A1:N1"/>
    <mergeCell ref="A2:N2"/>
    <mergeCell ref="A4:A8"/>
    <mergeCell ref="L7:N7"/>
    <mergeCell ref="H6:J6"/>
    <mergeCell ref="H7:H8"/>
    <mergeCell ref="I7:J7"/>
    <mergeCell ref="B6:G6"/>
    <mergeCell ref="B7:B8"/>
    <mergeCell ref="C7:G7"/>
    <mergeCell ref="K7:K8"/>
    <mergeCell ref="B4:N4"/>
    <mergeCell ref="B5:N5"/>
    <mergeCell ref="K6:N6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"/>
  <sheetViews>
    <sheetView workbookViewId="0">
      <selection activeCell="D21" sqref="D21"/>
    </sheetView>
  </sheetViews>
  <sheetFormatPr defaultRowHeight="12.75"/>
  <cols>
    <col min="1" max="1" width="5.7109375" customWidth="1"/>
    <col min="2" max="3" width="7.7109375" customWidth="1"/>
    <col min="4" max="4" width="7.5703125" bestFit="1" customWidth="1"/>
    <col min="5" max="6" width="7.7109375" customWidth="1"/>
    <col min="7" max="7" width="7.5703125" bestFit="1" customWidth="1"/>
    <col min="8" max="8" width="8.42578125" customWidth="1"/>
    <col min="9" max="9" width="8.28515625" bestFit="1" customWidth="1"/>
    <col min="10" max="10" width="7.7109375" customWidth="1"/>
    <col min="11" max="11" width="11.7109375" customWidth="1"/>
    <col min="12" max="12" width="7.85546875" customWidth="1"/>
    <col min="13" max="13" width="8.5703125" customWidth="1"/>
    <col min="14" max="14" width="10.5703125" customWidth="1"/>
    <col min="15" max="15" width="10.42578125" customWidth="1"/>
  </cols>
  <sheetData>
    <row r="1" spans="1:19" s="50" customFormat="1" ht="20.100000000000001" customHeight="1">
      <c r="A1" s="172" t="s">
        <v>73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9" s="50" customFormat="1" ht="20.100000000000001" customHeight="1">
      <c r="A2" s="172" t="s">
        <v>142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51"/>
    </row>
    <row r="3" spans="1:19" ht="20.100000000000001" customHeight="1" thickBot="1"/>
    <row r="4" spans="1:19" ht="20.100000000000001" customHeight="1" thickTop="1">
      <c r="A4" s="173" t="s">
        <v>18</v>
      </c>
      <c r="B4" s="201" t="s">
        <v>19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8"/>
    </row>
    <row r="5" spans="1:19" ht="20.100000000000001" customHeight="1">
      <c r="A5" s="174"/>
      <c r="B5" s="202" t="s">
        <v>74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4"/>
    </row>
    <row r="6" spans="1:19" ht="20.100000000000001" customHeight="1">
      <c r="A6" s="174"/>
      <c r="B6" s="193" t="s">
        <v>31</v>
      </c>
      <c r="C6" s="194"/>
      <c r="D6" s="194"/>
      <c r="E6" s="194"/>
      <c r="F6" s="194"/>
      <c r="G6" s="194"/>
      <c r="H6" s="194"/>
      <c r="I6" s="194" t="s">
        <v>75</v>
      </c>
      <c r="J6" s="194"/>
      <c r="K6" s="194"/>
      <c r="L6" s="194"/>
      <c r="M6" s="194"/>
      <c r="N6" s="194" t="s">
        <v>138</v>
      </c>
      <c r="O6" s="198" t="s">
        <v>139</v>
      </c>
      <c r="P6" s="50"/>
      <c r="Q6" s="50"/>
      <c r="R6" s="50"/>
      <c r="S6" s="50"/>
    </row>
    <row r="7" spans="1:19" ht="20.100000000000001" customHeight="1">
      <c r="A7" s="174"/>
      <c r="B7" s="193" t="s">
        <v>33</v>
      </c>
      <c r="C7" s="194"/>
      <c r="D7" s="194"/>
      <c r="E7" s="194" t="s">
        <v>34</v>
      </c>
      <c r="F7" s="194"/>
      <c r="G7" s="194"/>
      <c r="H7" s="194" t="s">
        <v>108</v>
      </c>
      <c r="I7" s="180" t="s">
        <v>21</v>
      </c>
      <c r="J7" s="180" t="s">
        <v>22</v>
      </c>
      <c r="K7" s="195" t="s">
        <v>136</v>
      </c>
      <c r="L7" s="194" t="s">
        <v>137</v>
      </c>
      <c r="M7" s="194" t="s">
        <v>108</v>
      </c>
      <c r="N7" s="194"/>
      <c r="O7" s="199"/>
      <c r="P7" s="50"/>
      <c r="Q7" s="50"/>
      <c r="R7" s="50"/>
      <c r="S7" s="50"/>
    </row>
    <row r="8" spans="1:19" ht="39" customHeight="1" thickBot="1">
      <c r="A8" s="175"/>
      <c r="B8" s="2" t="s">
        <v>21</v>
      </c>
      <c r="C8" s="3" t="s">
        <v>22</v>
      </c>
      <c r="D8" s="3" t="s">
        <v>140</v>
      </c>
      <c r="E8" s="3" t="s">
        <v>21</v>
      </c>
      <c r="F8" s="3" t="s">
        <v>22</v>
      </c>
      <c r="G8" s="3" t="s">
        <v>140</v>
      </c>
      <c r="H8" s="197"/>
      <c r="I8" s="181"/>
      <c r="J8" s="181"/>
      <c r="K8" s="196"/>
      <c r="L8" s="181"/>
      <c r="M8" s="181"/>
      <c r="N8" s="197"/>
      <c r="O8" s="200"/>
      <c r="P8" s="84"/>
      <c r="Q8" s="50"/>
      <c r="R8" s="50"/>
      <c r="S8" s="50"/>
    </row>
    <row r="9" spans="1:19" ht="20.100000000000001" customHeight="1" thickTop="1">
      <c r="A9" s="55" t="s">
        <v>23</v>
      </c>
      <c r="B9" s="115">
        <v>33</v>
      </c>
      <c r="C9" s="115">
        <v>424</v>
      </c>
      <c r="D9" s="115">
        <v>2</v>
      </c>
      <c r="E9" s="116">
        <v>0</v>
      </c>
      <c r="F9" s="117">
        <v>7</v>
      </c>
      <c r="G9" s="118">
        <v>0</v>
      </c>
      <c r="H9" s="115">
        <v>124</v>
      </c>
      <c r="I9" s="14">
        <v>1057</v>
      </c>
      <c r="J9" s="115">
        <v>103</v>
      </c>
      <c r="K9" s="117">
        <v>151</v>
      </c>
      <c r="L9" s="115">
        <v>1</v>
      </c>
      <c r="M9" s="115">
        <v>43</v>
      </c>
      <c r="N9" s="117">
        <v>145</v>
      </c>
      <c r="O9" s="119">
        <v>16</v>
      </c>
      <c r="P9" s="50"/>
      <c r="Q9" s="50"/>
      <c r="R9" s="50"/>
      <c r="S9" s="50"/>
    </row>
    <row r="10" spans="1:19" ht="20.100000000000001" customHeight="1">
      <c r="A10" s="56" t="s">
        <v>24</v>
      </c>
      <c r="B10" s="115">
        <v>59</v>
      </c>
      <c r="C10" s="115">
        <v>525</v>
      </c>
      <c r="D10" s="115">
        <v>7</v>
      </c>
      <c r="E10" s="116">
        <v>0</v>
      </c>
      <c r="F10" s="117">
        <v>5</v>
      </c>
      <c r="G10" s="116">
        <v>0</v>
      </c>
      <c r="H10" s="115">
        <v>443</v>
      </c>
      <c r="I10" s="14">
        <v>1512</v>
      </c>
      <c r="J10" s="115">
        <v>156</v>
      </c>
      <c r="K10" s="117">
        <v>63</v>
      </c>
      <c r="L10" s="115">
        <v>9</v>
      </c>
      <c r="M10" s="115">
        <v>50</v>
      </c>
      <c r="N10" s="117">
        <v>39</v>
      </c>
      <c r="O10" s="120">
        <v>34</v>
      </c>
      <c r="P10" s="50"/>
      <c r="Q10" s="50"/>
      <c r="R10" s="50"/>
      <c r="S10" s="50"/>
    </row>
    <row r="11" spans="1:19" ht="20.100000000000001" customHeight="1">
      <c r="A11" s="56" t="s">
        <v>25</v>
      </c>
      <c r="B11" s="115">
        <v>32</v>
      </c>
      <c r="C11" s="115">
        <v>309</v>
      </c>
      <c r="D11" s="115">
        <v>4</v>
      </c>
      <c r="E11" s="116">
        <v>0</v>
      </c>
      <c r="F11" s="117">
        <v>6</v>
      </c>
      <c r="G11" s="116">
        <v>0</v>
      </c>
      <c r="H11" s="115">
        <v>150</v>
      </c>
      <c r="I11" s="14">
        <v>1396</v>
      </c>
      <c r="J11" s="115">
        <v>139</v>
      </c>
      <c r="K11" s="117">
        <v>93</v>
      </c>
      <c r="L11" s="115">
        <v>32</v>
      </c>
      <c r="M11" s="115">
        <v>58</v>
      </c>
      <c r="N11" s="117">
        <v>58</v>
      </c>
      <c r="O11" s="120">
        <v>12</v>
      </c>
      <c r="P11" s="50"/>
      <c r="Q11" s="50"/>
      <c r="R11" s="50"/>
      <c r="S11" s="50"/>
    </row>
    <row r="12" spans="1:19" ht="20.100000000000001" customHeight="1">
      <c r="A12" s="56" t="s">
        <v>26</v>
      </c>
      <c r="B12" s="115">
        <v>57</v>
      </c>
      <c r="C12" s="115">
        <v>438</v>
      </c>
      <c r="D12" s="115">
        <v>11</v>
      </c>
      <c r="E12" s="116">
        <v>0</v>
      </c>
      <c r="F12" s="117">
        <v>9</v>
      </c>
      <c r="G12" s="116">
        <v>0</v>
      </c>
      <c r="H12" s="115">
        <v>145</v>
      </c>
      <c r="I12" s="14">
        <v>1578</v>
      </c>
      <c r="J12" s="115">
        <v>216</v>
      </c>
      <c r="K12" s="117">
        <v>80</v>
      </c>
      <c r="L12" s="115">
        <v>4</v>
      </c>
      <c r="M12" s="115">
        <v>89</v>
      </c>
      <c r="N12" s="117">
        <v>87</v>
      </c>
      <c r="O12" s="120">
        <v>6</v>
      </c>
      <c r="P12" s="50"/>
      <c r="Q12" s="50"/>
      <c r="R12" s="50"/>
      <c r="S12" s="50"/>
    </row>
    <row r="13" spans="1:19" ht="20.100000000000001" customHeight="1">
      <c r="A13" s="56" t="s">
        <v>27</v>
      </c>
      <c r="B13" s="115">
        <v>78</v>
      </c>
      <c r="C13" s="115">
        <v>630</v>
      </c>
      <c r="D13" s="115">
        <v>5</v>
      </c>
      <c r="E13" s="116">
        <v>0</v>
      </c>
      <c r="F13" s="117">
        <v>8</v>
      </c>
      <c r="G13" s="116">
        <v>0</v>
      </c>
      <c r="H13" s="115">
        <v>179</v>
      </c>
      <c r="I13" s="14">
        <v>1473</v>
      </c>
      <c r="J13" s="115">
        <v>182</v>
      </c>
      <c r="K13" s="117">
        <v>71</v>
      </c>
      <c r="L13" s="115">
        <v>11</v>
      </c>
      <c r="M13" s="115">
        <v>65</v>
      </c>
      <c r="N13" s="117">
        <v>64</v>
      </c>
      <c r="O13" s="120">
        <v>8</v>
      </c>
      <c r="P13" s="50"/>
      <c r="Q13" s="50"/>
      <c r="R13" s="50"/>
      <c r="S13" s="50"/>
    </row>
    <row r="14" spans="1:19" ht="20.100000000000001" customHeight="1">
      <c r="A14" s="56" t="s">
        <v>28</v>
      </c>
      <c r="B14" s="115">
        <v>70</v>
      </c>
      <c r="C14" s="115">
        <v>564</v>
      </c>
      <c r="D14" s="115">
        <v>9</v>
      </c>
      <c r="E14" s="116">
        <v>3</v>
      </c>
      <c r="F14" s="117">
        <v>2</v>
      </c>
      <c r="G14" s="116">
        <v>0</v>
      </c>
      <c r="H14" s="115">
        <v>507</v>
      </c>
      <c r="I14" s="14">
        <v>2293</v>
      </c>
      <c r="J14" s="115">
        <v>290</v>
      </c>
      <c r="K14" s="117">
        <v>138</v>
      </c>
      <c r="L14" s="115">
        <v>19</v>
      </c>
      <c r="M14" s="115">
        <v>45</v>
      </c>
      <c r="N14" s="117">
        <v>83</v>
      </c>
      <c r="O14" s="120">
        <v>21</v>
      </c>
      <c r="P14" s="50"/>
      <c r="Q14" s="50"/>
      <c r="R14" s="50"/>
      <c r="S14" s="50"/>
    </row>
    <row r="15" spans="1:19" ht="20.100000000000001" customHeight="1">
      <c r="A15" s="56" t="s">
        <v>29</v>
      </c>
      <c r="B15" s="115">
        <v>69</v>
      </c>
      <c r="C15" s="115">
        <v>615</v>
      </c>
      <c r="D15" s="115">
        <v>16</v>
      </c>
      <c r="E15" s="118">
        <v>0</v>
      </c>
      <c r="F15" s="117">
        <v>1</v>
      </c>
      <c r="G15" s="116">
        <v>0</v>
      </c>
      <c r="H15" s="115">
        <v>365</v>
      </c>
      <c r="I15" s="14">
        <v>1669</v>
      </c>
      <c r="J15" s="115">
        <v>185</v>
      </c>
      <c r="K15" s="117">
        <v>57</v>
      </c>
      <c r="L15" s="115">
        <v>32</v>
      </c>
      <c r="M15" s="115">
        <v>110</v>
      </c>
      <c r="N15" s="117">
        <v>108</v>
      </c>
      <c r="O15" s="120">
        <v>5</v>
      </c>
      <c r="P15" s="50"/>
      <c r="Q15" s="50"/>
      <c r="R15" s="50"/>
      <c r="S15" s="50"/>
    </row>
    <row r="16" spans="1:19" ht="20.100000000000001" customHeight="1" thickBot="1">
      <c r="A16" s="57" t="s">
        <v>30</v>
      </c>
      <c r="B16" s="115">
        <v>149</v>
      </c>
      <c r="C16" s="115">
        <v>826</v>
      </c>
      <c r="D16" s="115">
        <v>12</v>
      </c>
      <c r="E16" s="116">
        <v>1</v>
      </c>
      <c r="F16" s="117">
        <v>6</v>
      </c>
      <c r="G16" s="116">
        <v>0</v>
      </c>
      <c r="H16" s="115">
        <v>373</v>
      </c>
      <c r="I16" s="14">
        <v>2351</v>
      </c>
      <c r="J16" s="115">
        <v>270</v>
      </c>
      <c r="K16" s="117">
        <v>103</v>
      </c>
      <c r="L16" s="115">
        <v>26</v>
      </c>
      <c r="M16" s="115">
        <v>248</v>
      </c>
      <c r="N16" s="117">
        <v>130</v>
      </c>
      <c r="O16" s="121">
        <v>102</v>
      </c>
      <c r="P16" s="50"/>
      <c r="Q16" s="50"/>
      <c r="R16" s="50"/>
      <c r="S16" s="50"/>
    </row>
    <row r="17" spans="1:19" ht="24" customHeight="1" thickTop="1" thickBot="1">
      <c r="A17" s="62" t="s">
        <v>13</v>
      </c>
      <c r="B17" s="104">
        <f>SUM(B9:B16)</f>
        <v>547</v>
      </c>
      <c r="C17" s="122">
        <f t="shared" ref="C17:O17" si="0">SUM(C9:C16)</f>
        <v>4331</v>
      </c>
      <c r="D17" s="122">
        <f t="shared" si="0"/>
        <v>66</v>
      </c>
      <c r="E17" s="123">
        <f t="shared" si="0"/>
        <v>4</v>
      </c>
      <c r="F17" s="124">
        <f t="shared" si="0"/>
        <v>44</v>
      </c>
      <c r="G17" s="123">
        <f t="shared" si="0"/>
        <v>0</v>
      </c>
      <c r="H17" s="122">
        <f t="shared" si="0"/>
        <v>2286</v>
      </c>
      <c r="I17" s="122">
        <f t="shared" si="0"/>
        <v>13329</v>
      </c>
      <c r="J17" s="122">
        <f t="shared" si="0"/>
        <v>1541</v>
      </c>
      <c r="K17" s="124">
        <f>SUM(K9:K16)</f>
        <v>756</v>
      </c>
      <c r="L17" s="122">
        <f t="shared" si="0"/>
        <v>134</v>
      </c>
      <c r="M17" s="122">
        <f t="shared" si="0"/>
        <v>708</v>
      </c>
      <c r="N17" s="124">
        <f t="shared" si="0"/>
        <v>714</v>
      </c>
      <c r="O17" s="125">
        <f t="shared" si="0"/>
        <v>204</v>
      </c>
      <c r="P17" s="50"/>
      <c r="Q17" s="50"/>
      <c r="R17" s="50"/>
      <c r="S17" s="50"/>
    </row>
    <row r="18" spans="1:19" ht="13.5" thickTop="1"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</row>
    <row r="19" spans="1:19"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</row>
    <row r="20" spans="1:19"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1:19"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</row>
    <row r="22" spans="1:19"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</row>
    <row r="23" spans="1:19"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</row>
    <row r="24" spans="1:19"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</row>
    <row r="25" spans="1:19"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</row>
  </sheetData>
  <mergeCells count="17">
    <mergeCell ref="B5:O5"/>
    <mergeCell ref="B6:H6"/>
    <mergeCell ref="K7:K8"/>
    <mergeCell ref="A1:O1"/>
    <mergeCell ref="A4:A8"/>
    <mergeCell ref="I6:M6"/>
    <mergeCell ref="I7:I8"/>
    <mergeCell ref="M7:M8"/>
    <mergeCell ref="N6:N8"/>
    <mergeCell ref="O6:O8"/>
    <mergeCell ref="E7:G7"/>
    <mergeCell ref="B7:D7"/>
    <mergeCell ref="H7:H8"/>
    <mergeCell ref="A2:O2"/>
    <mergeCell ref="J7:J8"/>
    <mergeCell ref="L7:L8"/>
    <mergeCell ref="B4:O4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workbookViewId="0">
      <selection activeCell="D21" sqref="D21"/>
    </sheetView>
  </sheetViews>
  <sheetFormatPr defaultRowHeight="12.75"/>
  <cols>
    <col min="1" max="1" width="4.7109375" bestFit="1" customWidth="1"/>
    <col min="2" max="13" width="10.7109375" customWidth="1"/>
  </cols>
  <sheetData>
    <row r="1" spans="1:16" s="50" customFormat="1" ht="20.100000000000001" customHeight="1">
      <c r="A1" s="172" t="s">
        <v>77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6" s="50" customFormat="1" ht="20.100000000000001" customHeight="1">
      <c r="A2" s="172" t="s">
        <v>142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51"/>
    </row>
    <row r="3" spans="1:16" ht="20.100000000000001" customHeight="1" thickBot="1"/>
    <row r="4" spans="1:16" ht="20.100000000000001" customHeight="1" thickTop="1">
      <c r="A4" s="173" t="s">
        <v>18</v>
      </c>
      <c r="B4" s="217" t="s">
        <v>19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9"/>
    </row>
    <row r="5" spans="1:16" ht="20.100000000000001" customHeight="1">
      <c r="A5" s="174"/>
      <c r="B5" s="220" t="s">
        <v>48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2"/>
    </row>
    <row r="6" spans="1:16" ht="20.100000000000001" customHeight="1">
      <c r="A6" s="174"/>
      <c r="B6" s="203" t="s">
        <v>78</v>
      </c>
      <c r="C6" s="204"/>
      <c r="D6" s="204"/>
      <c r="E6" s="205"/>
      <c r="F6" s="212" t="s">
        <v>79</v>
      </c>
      <c r="G6" s="204"/>
      <c r="H6" s="204"/>
      <c r="I6" s="204"/>
      <c r="J6" s="214" t="s">
        <v>80</v>
      </c>
      <c r="K6" s="215"/>
      <c r="L6" s="215"/>
      <c r="M6" s="216"/>
      <c r="N6" s="50"/>
      <c r="O6" s="50"/>
      <c r="P6" s="50"/>
    </row>
    <row r="7" spans="1:16" ht="17.25" customHeight="1">
      <c r="A7" s="174"/>
      <c r="B7" s="206" t="s">
        <v>81</v>
      </c>
      <c r="C7" s="209" t="s">
        <v>82</v>
      </c>
      <c r="D7" s="209" t="s">
        <v>83</v>
      </c>
      <c r="E7" s="209" t="s">
        <v>84</v>
      </c>
      <c r="F7" s="226" t="s">
        <v>45</v>
      </c>
      <c r="G7" s="194" t="s">
        <v>62</v>
      </c>
      <c r="H7" s="194"/>
      <c r="I7" s="194"/>
      <c r="J7" s="180" t="s">
        <v>85</v>
      </c>
      <c r="K7" s="180" t="s">
        <v>86</v>
      </c>
      <c r="L7" s="180" t="s">
        <v>87</v>
      </c>
      <c r="M7" s="223" t="s">
        <v>88</v>
      </c>
      <c r="N7" s="50"/>
      <c r="O7" s="50"/>
      <c r="P7" s="50"/>
    </row>
    <row r="8" spans="1:16" ht="17.25" customHeight="1">
      <c r="A8" s="174"/>
      <c r="B8" s="207"/>
      <c r="C8" s="210"/>
      <c r="D8" s="210"/>
      <c r="E8" s="210"/>
      <c r="F8" s="190"/>
      <c r="G8" s="194" t="s">
        <v>89</v>
      </c>
      <c r="H8" s="194"/>
      <c r="I8" s="194" t="s">
        <v>90</v>
      </c>
      <c r="J8" s="213"/>
      <c r="K8" s="213"/>
      <c r="L8" s="213"/>
      <c r="M8" s="224"/>
      <c r="N8" s="50"/>
      <c r="O8" s="50"/>
      <c r="P8" s="50"/>
    </row>
    <row r="9" spans="1:16" ht="30" customHeight="1" thickBot="1">
      <c r="A9" s="175"/>
      <c r="B9" s="208"/>
      <c r="C9" s="211"/>
      <c r="D9" s="211"/>
      <c r="E9" s="211"/>
      <c r="F9" s="227"/>
      <c r="G9" s="3" t="s">
        <v>91</v>
      </c>
      <c r="H9" s="3" t="s">
        <v>92</v>
      </c>
      <c r="I9" s="197"/>
      <c r="J9" s="181"/>
      <c r="K9" s="181"/>
      <c r="L9" s="181"/>
      <c r="M9" s="225"/>
      <c r="N9" s="50"/>
      <c r="O9" s="50"/>
      <c r="P9" s="50"/>
    </row>
    <row r="10" spans="1:16" ht="20.100000000000001" customHeight="1" thickTop="1">
      <c r="A10" s="71" t="s">
        <v>23</v>
      </c>
      <c r="B10" s="130">
        <v>20</v>
      </c>
      <c r="C10" s="131">
        <v>55</v>
      </c>
      <c r="D10" s="107">
        <v>0</v>
      </c>
      <c r="E10" s="131">
        <v>9</v>
      </c>
      <c r="F10" s="131">
        <v>33</v>
      </c>
      <c r="G10" s="131">
        <v>13</v>
      </c>
      <c r="H10" s="131">
        <v>14</v>
      </c>
      <c r="I10" s="107">
        <v>0</v>
      </c>
      <c r="J10" s="131">
        <v>69</v>
      </c>
      <c r="K10" s="131">
        <v>8</v>
      </c>
      <c r="L10" s="131">
        <v>23</v>
      </c>
      <c r="M10" s="119">
        <v>27</v>
      </c>
      <c r="N10" s="50"/>
      <c r="O10" s="50"/>
      <c r="P10" s="50"/>
    </row>
    <row r="11" spans="1:16" ht="20.100000000000001" customHeight="1">
      <c r="A11" s="56" t="s">
        <v>24</v>
      </c>
      <c r="B11" s="132">
        <v>56</v>
      </c>
      <c r="C11" s="117">
        <v>80</v>
      </c>
      <c r="D11" s="108">
        <v>0</v>
      </c>
      <c r="E11" s="117">
        <v>9</v>
      </c>
      <c r="F11" s="117">
        <v>27</v>
      </c>
      <c r="G11" s="117">
        <v>8</v>
      </c>
      <c r="H11" s="117">
        <v>9</v>
      </c>
      <c r="I11" s="108">
        <v>0</v>
      </c>
      <c r="J11" s="117">
        <v>97</v>
      </c>
      <c r="K11" s="117">
        <v>4</v>
      </c>
      <c r="L11" s="117">
        <v>20</v>
      </c>
      <c r="M11" s="120">
        <v>32</v>
      </c>
      <c r="N11" s="50"/>
      <c r="O11" s="50"/>
      <c r="P11" s="50"/>
    </row>
    <row r="12" spans="1:16" ht="20.100000000000001" customHeight="1">
      <c r="A12" s="56" t="s">
        <v>25</v>
      </c>
      <c r="B12" s="132">
        <v>19</v>
      </c>
      <c r="C12" s="117">
        <v>26</v>
      </c>
      <c r="D12" s="108">
        <v>0</v>
      </c>
      <c r="E12" s="117">
        <v>6</v>
      </c>
      <c r="F12" s="117">
        <v>34</v>
      </c>
      <c r="G12" s="117">
        <v>14</v>
      </c>
      <c r="H12" s="117">
        <v>2</v>
      </c>
      <c r="I12" s="108">
        <v>0</v>
      </c>
      <c r="J12" s="117">
        <v>64</v>
      </c>
      <c r="K12" s="117">
        <v>13</v>
      </c>
      <c r="L12" s="117">
        <v>28</v>
      </c>
      <c r="M12" s="120">
        <v>21</v>
      </c>
      <c r="N12" s="50"/>
      <c r="O12" s="50"/>
      <c r="P12" s="50"/>
    </row>
    <row r="13" spans="1:16" ht="20.100000000000001" customHeight="1">
      <c r="A13" s="56" t="s">
        <v>26</v>
      </c>
      <c r="B13" s="132">
        <v>53</v>
      </c>
      <c r="C13" s="117">
        <v>122</v>
      </c>
      <c r="D13" s="108">
        <v>0</v>
      </c>
      <c r="E13" s="117">
        <v>26</v>
      </c>
      <c r="F13" s="117">
        <v>47</v>
      </c>
      <c r="G13" s="117">
        <v>12</v>
      </c>
      <c r="H13" s="117">
        <v>13</v>
      </c>
      <c r="I13" s="108">
        <v>0</v>
      </c>
      <c r="J13" s="117">
        <v>107</v>
      </c>
      <c r="K13" s="117">
        <v>3</v>
      </c>
      <c r="L13" s="117">
        <v>39</v>
      </c>
      <c r="M13" s="120">
        <v>34</v>
      </c>
      <c r="N13" s="50"/>
      <c r="O13" s="50"/>
      <c r="P13" s="50"/>
    </row>
    <row r="14" spans="1:16" ht="20.100000000000001" customHeight="1">
      <c r="A14" s="56" t="s">
        <v>27</v>
      </c>
      <c r="B14" s="132">
        <v>30</v>
      </c>
      <c r="C14" s="117">
        <v>57</v>
      </c>
      <c r="D14" s="108">
        <v>0</v>
      </c>
      <c r="E14" s="117">
        <v>17</v>
      </c>
      <c r="F14" s="117">
        <v>47</v>
      </c>
      <c r="G14" s="117">
        <v>13</v>
      </c>
      <c r="H14" s="117">
        <v>14</v>
      </c>
      <c r="I14" s="108">
        <v>0</v>
      </c>
      <c r="J14" s="117">
        <v>78</v>
      </c>
      <c r="K14" s="117">
        <v>4</v>
      </c>
      <c r="L14" s="117">
        <v>26</v>
      </c>
      <c r="M14" s="120">
        <v>13</v>
      </c>
      <c r="N14" s="50"/>
      <c r="O14" s="50"/>
      <c r="P14" s="50"/>
    </row>
    <row r="15" spans="1:16" ht="20.100000000000001" customHeight="1">
      <c r="A15" s="56" t="s">
        <v>28</v>
      </c>
      <c r="B15" s="132">
        <v>37</v>
      </c>
      <c r="C15" s="117">
        <v>143</v>
      </c>
      <c r="D15" s="108">
        <v>0</v>
      </c>
      <c r="E15" s="117">
        <v>57</v>
      </c>
      <c r="F15" s="117">
        <v>73</v>
      </c>
      <c r="G15" s="117">
        <v>12</v>
      </c>
      <c r="H15" s="117">
        <v>28</v>
      </c>
      <c r="I15" s="108">
        <v>1</v>
      </c>
      <c r="J15" s="117">
        <v>199</v>
      </c>
      <c r="K15" s="117">
        <v>8</v>
      </c>
      <c r="L15" s="117">
        <v>60</v>
      </c>
      <c r="M15" s="120">
        <v>60</v>
      </c>
      <c r="N15" s="50"/>
      <c r="O15" s="50"/>
      <c r="P15" s="50"/>
    </row>
    <row r="16" spans="1:16" ht="20.100000000000001" customHeight="1">
      <c r="A16" s="56" t="s">
        <v>29</v>
      </c>
      <c r="B16" s="132">
        <v>37</v>
      </c>
      <c r="C16" s="117">
        <v>73</v>
      </c>
      <c r="D16" s="108">
        <v>0</v>
      </c>
      <c r="E16" s="117">
        <v>36</v>
      </c>
      <c r="F16" s="117">
        <v>51</v>
      </c>
      <c r="G16" s="117">
        <v>14</v>
      </c>
      <c r="H16" s="117">
        <v>12</v>
      </c>
      <c r="I16" s="108">
        <v>0</v>
      </c>
      <c r="J16" s="117">
        <v>143</v>
      </c>
      <c r="K16" s="117">
        <v>2</v>
      </c>
      <c r="L16" s="117">
        <v>31</v>
      </c>
      <c r="M16" s="120">
        <v>28</v>
      </c>
      <c r="N16" s="50"/>
      <c r="O16" s="50"/>
      <c r="P16" s="50"/>
    </row>
    <row r="17" spans="1:16" ht="20.100000000000001" customHeight="1" thickBot="1">
      <c r="A17" s="72" t="s">
        <v>30</v>
      </c>
      <c r="B17" s="133">
        <v>39</v>
      </c>
      <c r="C17" s="134">
        <v>165</v>
      </c>
      <c r="D17" s="109">
        <v>0</v>
      </c>
      <c r="E17" s="134">
        <v>38</v>
      </c>
      <c r="F17" s="134">
        <v>81</v>
      </c>
      <c r="G17" s="134">
        <v>27</v>
      </c>
      <c r="H17" s="134">
        <v>16</v>
      </c>
      <c r="I17" s="109">
        <v>0</v>
      </c>
      <c r="J17" s="134">
        <v>308</v>
      </c>
      <c r="K17" s="134">
        <v>6</v>
      </c>
      <c r="L17" s="134">
        <v>105</v>
      </c>
      <c r="M17" s="121">
        <v>84</v>
      </c>
      <c r="N17" s="50"/>
      <c r="O17" s="50"/>
      <c r="P17" s="50"/>
    </row>
    <row r="18" spans="1:16" ht="24" customHeight="1" thickTop="1" thickBot="1">
      <c r="A18" s="69" t="s">
        <v>13</v>
      </c>
      <c r="B18" s="135">
        <f>SUM(B10:B17)</f>
        <v>291</v>
      </c>
      <c r="C18" s="136">
        <f t="shared" ref="C18:M18" si="0">SUM(C10:C17)</f>
        <v>721</v>
      </c>
      <c r="D18" s="137">
        <f t="shared" si="0"/>
        <v>0</v>
      </c>
      <c r="E18" s="136">
        <f t="shared" si="0"/>
        <v>198</v>
      </c>
      <c r="F18" s="136">
        <f t="shared" si="0"/>
        <v>393</v>
      </c>
      <c r="G18" s="136">
        <f t="shared" si="0"/>
        <v>113</v>
      </c>
      <c r="H18" s="136">
        <f t="shared" si="0"/>
        <v>108</v>
      </c>
      <c r="I18" s="137">
        <f t="shared" si="0"/>
        <v>1</v>
      </c>
      <c r="J18" s="138">
        <f t="shared" si="0"/>
        <v>1065</v>
      </c>
      <c r="K18" s="136">
        <f t="shared" si="0"/>
        <v>48</v>
      </c>
      <c r="L18" s="136">
        <f t="shared" si="0"/>
        <v>332</v>
      </c>
      <c r="M18" s="139">
        <f t="shared" si="0"/>
        <v>299</v>
      </c>
      <c r="N18" s="50"/>
      <c r="O18" s="50"/>
      <c r="P18" s="50"/>
    </row>
    <row r="19" spans="1:16" ht="13.5" thickTop="1">
      <c r="I19" s="50"/>
      <c r="J19" s="50"/>
      <c r="K19" s="50"/>
      <c r="L19" s="50"/>
      <c r="M19" s="50"/>
      <c r="N19" s="50"/>
      <c r="O19" s="50"/>
      <c r="P19" s="50"/>
    </row>
    <row r="20" spans="1:16">
      <c r="I20" s="50"/>
      <c r="J20" s="50"/>
      <c r="K20" s="50"/>
      <c r="L20" s="50"/>
      <c r="M20" s="50"/>
      <c r="N20" s="50"/>
      <c r="O20" s="50"/>
      <c r="P20" s="50"/>
    </row>
    <row r="21" spans="1:16">
      <c r="I21" s="50"/>
      <c r="J21" s="50"/>
      <c r="K21" s="50"/>
      <c r="L21" s="50"/>
      <c r="M21" s="50"/>
      <c r="N21" s="50"/>
      <c r="O21" s="50"/>
      <c r="P21" s="50"/>
    </row>
    <row r="22" spans="1:16">
      <c r="I22" s="50"/>
      <c r="J22" s="50"/>
      <c r="K22" s="50"/>
      <c r="L22" s="50"/>
      <c r="M22" s="50"/>
      <c r="N22" s="50"/>
      <c r="O22" s="50"/>
      <c r="P22" s="50"/>
    </row>
    <row r="23" spans="1:16">
      <c r="I23" s="50"/>
      <c r="J23" s="50"/>
      <c r="K23" s="50"/>
      <c r="L23" s="50"/>
      <c r="M23" s="50"/>
      <c r="N23" s="50"/>
      <c r="O23" s="50"/>
      <c r="P23" s="50"/>
    </row>
    <row r="24" spans="1:16">
      <c r="I24" s="50"/>
      <c r="J24" s="50"/>
      <c r="K24" s="50"/>
      <c r="L24" s="50"/>
      <c r="M24" s="50"/>
      <c r="N24" s="50"/>
      <c r="O24" s="50"/>
      <c r="P24" s="50"/>
    </row>
    <row r="25" spans="1:16">
      <c r="I25" s="50"/>
      <c r="J25" s="50"/>
      <c r="K25" s="50"/>
      <c r="L25" s="50"/>
      <c r="M25" s="50"/>
      <c r="N25" s="50"/>
      <c r="O25" s="50"/>
      <c r="P25" s="50"/>
    </row>
    <row r="26" spans="1:16">
      <c r="I26" s="50"/>
      <c r="J26" s="50"/>
      <c r="K26" s="50"/>
      <c r="L26" s="50"/>
      <c r="M26" s="50"/>
      <c r="N26" s="50"/>
      <c r="O26" s="50"/>
      <c r="P26" s="50"/>
    </row>
  </sheetData>
  <mergeCells count="20">
    <mergeCell ref="F7:F9"/>
    <mergeCell ref="G7:I7"/>
    <mergeCell ref="G8:H8"/>
    <mergeCell ref="I8:I9"/>
    <mergeCell ref="A1:M1"/>
    <mergeCell ref="A4:A9"/>
    <mergeCell ref="B6:E6"/>
    <mergeCell ref="B7:B9"/>
    <mergeCell ref="C7:C9"/>
    <mergeCell ref="D7:D9"/>
    <mergeCell ref="E7:E9"/>
    <mergeCell ref="F6:I6"/>
    <mergeCell ref="L7:L9"/>
    <mergeCell ref="J6:M6"/>
    <mergeCell ref="B4:M4"/>
    <mergeCell ref="B5:M5"/>
    <mergeCell ref="A2:M2"/>
    <mergeCell ref="M7:M9"/>
    <mergeCell ref="J7:J9"/>
    <mergeCell ref="K7:K9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5"/>
  <sheetViews>
    <sheetView workbookViewId="0">
      <selection activeCell="D21" sqref="D21"/>
    </sheetView>
  </sheetViews>
  <sheetFormatPr defaultRowHeight="12.75"/>
  <cols>
    <col min="1" max="1" width="4.7109375" bestFit="1" customWidth="1"/>
    <col min="2" max="16" width="8.5703125" customWidth="1"/>
  </cols>
  <sheetData>
    <row r="1" spans="1:20" s="50" customFormat="1" ht="20.100000000000001" customHeight="1">
      <c r="A1" s="172" t="s">
        <v>93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20" s="50" customFormat="1" ht="20.100000000000001" customHeight="1">
      <c r="A2" s="172" t="s">
        <v>142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51"/>
    </row>
    <row r="3" spans="1:20" ht="20.100000000000001" customHeight="1" thickBot="1"/>
    <row r="4" spans="1:20" ht="20.100000000000001" customHeight="1" thickTop="1">
      <c r="A4" s="173" t="s">
        <v>18</v>
      </c>
      <c r="B4" s="217" t="s">
        <v>19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34"/>
      <c r="P4" s="219"/>
    </row>
    <row r="5" spans="1:20" ht="30" customHeight="1">
      <c r="A5" s="174"/>
      <c r="B5" s="206" t="s">
        <v>94</v>
      </c>
      <c r="C5" s="209" t="s">
        <v>95</v>
      </c>
      <c r="D5" s="231" t="s">
        <v>96</v>
      </c>
      <c r="E5" s="232"/>
      <c r="F5" s="232"/>
      <c r="G5" s="231" t="s">
        <v>97</v>
      </c>
      <c r="H5" s="232"/>
      <c r="I5" s="162"/>
      <c r="J5" s="231" t="s">
        <v>14</v>
      </c>
      <c r="K5" s="232"/>
      <c r="L5" s="232"/>
      <c r="M5" s="232"/>
      <c r="N5" s="232"/>
      <c r="O5" s="232"/>
      <c r="P5" s="233"/>
      <c r="Q5" s="50"/>
      <c r="R5" s="50"/>
      <c r="S5" s="50"/>
      <c r="T5" s="50"/>
    </row>
    <row r="6" spans="1:20" ht="17.25" customHeight="1">
      <c r="A6" s="174"/>
      <c r="B6" s="207"/>
      <c r="C6" s="210"/>
      <c r="D6" s="228" t="s">
        <v>98</v>
      </c>
      <c r="E6" s="209" t="s">
        <v>99</v>
      </c>
      <c r="F6" s="226" t="s">
        <v>100</v>
      </c>
      <c r="G6" s="226" t="s">
        <v>101</v>
      </c>
      <c r="H6" s="235"/>
      <c r="I6" s="228"/>
      <c r="J6" s="214" t="s">
        <v>35</v>
      </c>
      <c r="K6" s="215"/>
      <c r="L6" s="215"/>
      <c r="M6" s="239"/>
      <c r="N6" s="209" t="s">
        <v>102</v>
      </c>
      <c r="O6" s="209" t="s">
        <v>103</v>
      </c>
      <c r="P6" s="223" t="s">
        <v>104</v>
      </c>
      <c r="Q6" s="50"/>
      <c r="R6" s="50"/>
      <c r="S6" s="50"/>
      <c r="T6" s="50"/>
    </row>
    <row r="7" spans="1:20" ht="17.25" customHeight="1">
      <c r="A7" s="174"/>
      <c r="B7" s="207"/>
      <c r="C7" s="210"/>
      <c r="D7" s="229"/>
      <c r="E7" s="210"/>
      <c r="F7" s="190"/>
      <c r="G7" s="236"/>
      <c r="H7" s="237"/>
      <c r="I7" s="238"/>
      <c r="J7" s="210" t="s">
        <v>21</v>
      </c>
      <c r="K7" s="210" t="s">
        <v>22</v>
      </c>
      <c r="L7" s="210" t="s">
        <v>76</v>
      </c>
      <c r="M7" s="210" t="s">
        <v>105</v>
      </c>
      <c r="N7" s="210"/>
      <c r="O7" s="210"/>
      <c r="P7" s="224"/>
      <c r="Q7" s="50"/>
      <c r="R7" s="50"/>
      <c r="S7" s="50"/>
      <c r="T7" s="50"/>
    </row>
    <row r="8" spans="1:20" ht="39" customHeight="1" thickBot="1">
      <c r="A8" s="175"/>
      <c r="B8" s="208"/>
      <c r="C8" s="211"/>
      <c r="D8" s="230"/>
      <c r="E8" s="211"/>
      <c r="F8" s="227"/>
      <c r="G8" s="58" t="s">
        <v>106</v>
      </c>
      <c r="H8" s="58" t="s">
        <v>107</v>
      </c>
      <c r="I8" s="58" t="s">
        <v>108</v>
      </c>
      <c r="J8" s="211"/>
      <c r="K8" s="211"/>
      <c r="L8" s="211"/>
      <c r="M8" s="211"/>
      <c r="N8" s="211"/>
      <c r="O8" s="211"/>
      <c r="P8" s="225"/>
      <c r="Q8" s="50"/>
      <c r="R8" s="50"/>
      <c r="S8" s="50"/>
      <c r="T8" s="50"/>
    </row>
    <row r="9" spans="1:20" ht="20.100000000000001" customHeight="1" thickTop="1">
      <c r="A9" s="55" t="s">
        <v>23</v>
      </c>
      <c r="B9" s="115">
        <v>56</v>
      </c>
      <c r="C9" s="117">
        <v>9</v>
      </c>
      <c r="D9" s="140">
        <v>0</v>
      </c>
      <c r="E9" s="114">
        <v>0</v>
      </c>
      <c r="F9" s="127">
        <v>0</v>
      </c>
      <c r="G9" s="117">
        <v>3</v>
      </c>
      <c r="H9" s="117">
        <v>1</v>
      </c>
      <c r="I9" s="14">
        <v>129</v>
      </c>
      <c r="J9" s="14">
        <v>166</v>
      </c>
      <c r="K9" s="14">
        <v>1166</v>
      </c>
      <c r="L9" s="14">
        <v>94</v>
      </c>
      <c r="M9" s="117">
        <v>1</v>
      </c>
      <c r="N9" s="14">
        <v>475</v>
      </c>
      <c r="O9" s="14">
        <v>664</v>
      </c>
      <c r="P9" s="154">
        <v>24</v>
      </c>
      <c r="Q9" s="50"/>
      <c r="R9" s="50"/>
      <c r="S9" s="50"/>
      <c r="T9" s="50"/>
    </row>
    <row r="10" spans="1:20" ht="20.100000000000001" customHeight="1">
      <c r="A10" s="56" t="s">
        <v>24</v>
      </c>
      <c r="B10" s="115">
        <v>37</v>
      </c>
      <c r="C10" s="117">
        <v>14</v>
      </c>
      <c r="D10" s="140">
        <v>8</v>
      </c>
      <c r="E10" s="114">
        <v>0</v>
      </c>
      <c r="F10" s="126">
        <v>1</v>
      </c>
      <c r="G10" s="117">
        <v>9</v>
      </c>
      <c r="H10" s="117">
        <v>0</v>
      </c>
      <c r="I10" s="14">
        <v>35</v>
      </c>
      <c r="J10" s="14">
        <v>237</v>
      </c>
      <c r="K10" s="14">
        <v>1480</v>
      </c>
      <c r="L10" s="14">
        <v>150</v>
      </c>
      <c r="M10" s="117">
        <v>0</v>
      </c>
      <c r="N10" s="14">
        <v>635</v>
      </c>
      <c r="O10" s="14">
        <v>795</v>
      </c>
      <c r="P10" s="16">
        <v>172</v>
      </c>
      <c r="Q10" s="50"/>
      <c r="R10" s="50"/>
      <c r="S10" s="50"/>
      <c r="T10" s="50"/>
    </row>
    <row r="11" spans="1:20" ht="20.100000000000001" customHeight="1">
      <c r="A11" s="56" t="s">
        <v>25</v>
      </c>
      <c r="B11" s="115">
        <v>18</v>
      </c>
      <c r="C11" s="117">
        <v>34</v>
      </c>
      <c r="D11" s="140">
        <v>2</v>
      </c>
      <c r="E11" s="114">
        <v>0</v>
      </c>
      <c r="F11" s="127">
        <v>0</v>
      </c>
      <c r="G11" s="117">
        <v>11</v>
      </c>
      <c r="H11" s="117">
        <v>0</v>
      </c>
      <c r="I11" s="14">
        <v>21</v>
      </c>
      <c r="J11" s="14">
        <v>194</v>
      </c>
      <c r="K11" s="14">
        <v>1439</v>
      </c>
      <c r="L11" s="14">
        <v>109</v>
      </c>
      <c r="M11" s="117">
        <v>2</v>
      </c>
      <c r="N11" s="14">
        <v>977</v>
      </c>
      <c r="O11" s="14">
        <v>841</v>
      </c>
      <c r="P11" s="16">
        <v>186</v>
      </c>
      <c r="Q11" s="50"/>
      <c r="R11" s="50"/>
      <c r="S11" s="50"/>
      <c r="T11" s="50"/>
    </row>
    <row r="12" spans="1:20" ht="20.100000000000001" customHeight="1">
      <c r="A12" s="56" t="s">
        <v>26</v>
      </c>
      <c r="B12" s="115">
        <v>56</v>
      </c>
      <c r="C12" s="117">
        <v>33</v>
      </c>
      <c r="D12" s="140">
        <v>8</v>
      </c>
      <c r="E12" s="114">
        <v>1</v>
      </c>
      <c r="F12" s="127">
        <v>0</v>
      </c>
      <c r="G12" s="117">
        <v>3</v>
      </c>
      <c r="H12" s="117">
        <v>3</v>
      </c>
      <c r="I12" s="14">
        <v>43</v>
      </c>
      <c r="J12" s="14">
        <v>342</v>
      </c>
      <c r="K12" s="14">
        <v>1552</v>
      </c>
      <c r="L12" s="14">
        <v>192</v>
      </c>
      <c r="M12" s="117">
        <v>1</v>
      </c>
      <c r="N12" s="14">
        <v>779</v>
      </c>
      <c r="O12" s="14">
        <v>935</v>
      </c>
      <c r="P12" s="16">
        <v>100</v>
      </c>
      <c r="Q12" s="50"/>
      <c r="R12" s="50"/>
      <c r="S12" s="50"/>
      <c r="T12" s="50"/>
    </row>
    <row r="13" spans="1:20" ht="20.100000000000001" customHeight="1">
      <c r="A13" s="56" t="s">
        <v>27</v>
      </c>
      <c r="B13" s="115">
        <v>32</v>
      </c>
      <c r="C13" s="117">
        <v>19</v>
      </c>
      <c r="D13" s="140">
        <v>13</v>
      </c>
      <c r="E13" s="114">
        <v>1</v>
      </c>
      <c r="F13" s="126">
        <v>0</v>
      </c>
      <c r="G13" s="117">
        <v>3</v>
      </c>
      <c r="H13" s="117">
        <v>4</v>
      </c>
      <c r="I13" s="14">
        <v>31</v>
      </c>
      <c r="J13" s="14">
        <v>224</v>
      </c>
      <c r="K13" s="14">
        <v>1558</v>
      </c>
      <c r="L13" s="14">
        <v>147</v>
      </c>
      <c r="M13" s="117">
        <v>0</v>
      </c>
      <c r="N13" s="14">
        <v>1003</v>
      </c>
      <c r="O13" s="14">
        <v>998</v>
      </c>
      <c r="P13" s="16">
        <v>340</v>
      </c>
      <c r="Q13" s="50"/>
      <c r="R13" s="50"/>
      <c r="S13" s="50"/>
      <c r="T13" s="50"/>
    </row>
    <row r="14" spans="1:20" ht="20.100000000000001" customHeight="1">
      <c r="A14" s="56" t="s">
        <v>28</v>
      </c>
      <c r="B14" s="115">
        <v>88</v>
      </c>
      <c r="C14" s="117">
        <v>38</v>
      </c>
      <c r="D14" s="140">
        <v>34</v>
      </c>
      <c r="E14" s="114">
        <v>1</v>
      </c>
      <c r="F14" s="126">
        <v>1</v>
      </c>
      <c r="G14" s="117">
        <v>8</v>
      </c>
      <c r="H14" s="117">
        <v>1</v>
      </c>
      <c r="I14" s="14">
        <v>45</v>
      </c>
      <c r="J14" s="14">
        <v>419</v>
      </c>
      <c r="K14" s="14">
        <v>2355</v>
      </c>
      <c r="L14" s="14">
        <v>337</v>
      </c>
      <c r="M14" s="117">
        <v>0</v>
      </c>
      <c r="N14" s="14">
        <v>920</v>
      </c>
      <c r="O14" s="14">
        <v>1214</v>
      </c>
      <c r="P14" s="16">
        <v>62</v>
      </c>
      <c r="Q14" s="50"/>
      <c r="R14" s="50"/>
      <c r="S14" s="50"/>
      <c r="T14" s="50"/>
    </row>
    <row r="15" spans="1:20" ht="20.100000000000001" customHeight="1">
      <c r="A15" s="56" t="s">
        <v>29</v>
      </c>
      <c r="B15" s="115">
        <v>84</v>
      </c>
      <c r="C15" s="117">
        <v>14</v>
      </c>
      <c r="D15" s="140">
        <v>110</v>
      </c>
      <c r="E15" s="114">
        <v>4</v>
      </c>
      <c r="F15" s="126">
        <v>9</v>
      </c>
      <c r="G15" s="117">
        <v>14</v>
      </c>
      <c r="H15" s="117">
        <v>4</v>
      </c>
      <c r="I15" s="14">
        <v>57</v>
      </c>
      <c r="J15" s="14">
        <v>243</v>
      </c>
      <c r="K15" s="14">
        <v>1795</v>
      </c>
      <c r="L15" s="14">
        <v>234</v>
      </c>
      <c r="M15" s="117">
        <v>1</v>
      </c>
      <c r="N15" s="14">
        <v>750</v>
      </c>
      <c r="O15" s="14">
        <v>480</v>
      </c>
      <c r="P15" s="16">
        <v>213</v>
      </c>
      <c r="Q15" s="50"/>
      <c r="R15" s="50"/>
      <c r="S15" s="50"/>
      <c r="T15" s="50"/>
    </row>
    <row r="16" spans="1:20" ht="20.100000000000001" customHeight="1" thickBot="1">
      <c r="A16" s="57" t="s">
        <v>30</v>
      </c>
      <c r="B16" s="115">
        <v>170</v>
      </c>
      <c r="C16" s="117">
        <v>13</v>
      </c>
      <c r="D16" s="140">
        <v>55</v>
      </c>
      <c r="E16" s="114">
        <v>1</v>
      </c>
      <c r="F16" s="126">
        <v>7</v>
      </c>
      <c r="G16" s="117">
        <v>14</v>
      </c>
      <c r="H16" s="117">
        <v>6</v>
      </c>
      <c r="I16" s="14">
        <v>92</v>
      </c>
      <c r="J16" s="14">
        <v>500</v>
      </c>
      <c r="K16" s="14">
        <v>2428</v>
      </c>
      <c r="L16" s="14">
        <v>334</v>
      </c>
      <c r="M16" s="117">
        <v>2</v>
      </c>
      <c r="N16" s="14">
        <v>822</v>
      </c>
      <c r="O16" s="14">
        <v>642</v>
      </c>
      <c r="P16" s="44">
        <v>434</v>
      </c>
      <c r="Q16" s="50"/>
      <c r="R16" s="50"/>
      <c r="S16" s="50"/>
      <c r="T16" s="50"/>
    </row>
    <row r="17" spans="1:20" ht="24" customHeight="1" thickTop="1" thickBot="1">
      <c r="A17" s="62" t="s">
        <v>13</v>
      </c>
      <c r="B17" s="150">
        <v>541</v>
      </c>
      <c r="C17" s="151">
        <v>174</v>
      </c>
      <c r="D17" s="152">
        <v>230</v>
      </c>
      <c r="E17" s="153">
        <v>8</v>
      </c>
      <c r="F17" s="151">
        <v>18</v>
      </c>
      <c r="G17" s="151">
        <v>65</v>
      </c>
      <c r="H17" s="151">
        <v>19</v>
      </c>
      <c r="I17" s="122">
        <v>453</v>
      </c>
      <c r="J17" s="122">
        <v>2325</v>
      </c>
      <c r="K17" s="122">
        <v>13773</v>
      </c>
      <c r="L17" s="141">
        <v>1597</v>
      </c>
      <c r="M17" s="151">
        <v>7</v>
      </c>
      <c r="N17" s="122">
        <v>6361</v>
      </c>
      <c r="O17" s="122">
        <v>6569</v>
      </c>
      <c r="P17" s="102">
        <v>1531</v>
      </c>
      <c r="Q17" s="50"/>
      <c r="R17" s="50"/>
      <c r="S17" s="50"/>
      <c r="T17" s="50"/>
    </row>
    <row r="18" spans="1:20" ht="13.5" thickTop="1"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spans="1:20">
      <c r="I19" s="7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0"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  <row r="21" spans="1:20"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  <row r="22" spans="1:20"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1:20"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</row>
    <row r="24" spans="1:20"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1:20"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</sheetData>
  <mergeCells count="21">
    <mergeCell ref="J6:M6"/>
    <mergeCell ref="B5:B8"/>
    <mergeCell ref="L7:L8"/>
    <mergeCell ref="P6:P8"/>
    <mergeCell ref="N6:N8"/>
    <mergeCell ref="A1:P1"/>
    <mergeCell ref="A4:A8"/>
    <mergeCell ref="D6:D8"/>
    <mergeCell ref="E6:E8"/>
    <mergeCell ref="F6:F8"/>
    <mergeCell ref="J5:P5"/>
    <mergeCell ref="K7:K8"/>
    <mergeCell ref="B4:P4"/>
    <mergeCell ref="M7:M8"/>
    <mergeCell ref="C5:C8"/>
    <mergeCell ref="A2:P2"/>
    <mergeCell ref="D5:F5"/>
    <mergeCell ref="G6:I7"/>
    <mergeCell ref="O6:O8"/>
    <mergeCell ref="G5:I5"/>
    <mergeCell ref="J7:J8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workbookViewId="0">
      <selection activeCell="D21" sqref="D21"/>
    </sheetView>
  </sheetViews>
  <sheetFormatPr defaultRowHeight="12.75"/>
  <cols>
    <col min="1" max="1" width="4.7109375" bestFit="1" customWidth="1"/>
    <col min="2" max="13" width="10.7109375" customWidth="1"/>
  </cols>
  <sheetData>
    <row r="1" spans="1:16" ht="20.100000000000001" customHeight="1">
      <c r="A1" s="172" t="s">
        <v>109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6" ht="20.100000000000001" customHeight="1">
      <c r="A2" s="172" t="s">
        <v>142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6" ht="20.100000000000001" customHeight="1" thickBo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6" ht="20.100000000000001" customHeight="1" thickTop="1">
      <c r="A4" s="173" t="s">
        <v>18</v>
      </c>
      <c r="B4" s="255" t="s">
        <v>19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7"/>
    </row>
    <row r="5" spans="1:16" ht="20.100000000000001" customHeight="1">
      <c r="A5" s="174"/>
      <c r="B5" s="187" t="s">
        <v>110</v>
      </c>
      <c r="C5" s="188"/>
      <c r="D5" s="188"/>
      <c r="E5" s="188"/>
      <c r="F5" s="188"/>
      <c r="G5" s="188"/>
      <c r="H5" s="250"/>
      <c r="I5" s="244" t="s">
        <v>32</v>
      </c>
      <c r="J5" s="245"/>
      <c r="K5" s="245"/>
      <c r="L5" s="245"/>
      <c r="M5" s="246"/>
    </row>
    <row r="6" spans="1:16" ht="20.100000000000001" customHeight="1">
      <c r="A6" s="174"/>
      <c r="B6" s="251" t="s">
        <v>111</v>
      </c>
      <c r="C6" s="162"/>
      <c r="D6" s="231" t="s">
        <v>112</v>
      </c>
      <c r="E6" s="232"/>
      <c r="F6" s="232"/>
      <c r="G6" s="232"/>
      <c r="H6" s="162"/>
      <c r="I6" s="247"/>
      <c r="J6" s="248"/>
      <c r="K6" s="248"/>
      <c r="L6" s="248"/>
      <c r="M6" s="249"/>
      <c r="N6" s="50"/>
      <c r="O6" s="50"/>
      <c r="P6" s="50"/>
    </row>
    <row r="7" spans="1:16" ht="17.25" customHeight="1">
      <c r="A7" s="174"/>
      <c r="B7" s="207" t="s">
        <v>113</v>
      </c>
      <c r="C7" s="210" t="s">
        <v>114</v>
      </c>
      <c r="D7" s="209" t="s">
        <v>113</v>
      </c>
      <c r="E7" s="209" t="s">
        <v>115</v>
      </c>
      <c r="F7" s="226" t="s">
        <v>116</v>
      </c>
      <c r="G7" s="226" t="s">
        <v>117</v>
      </c>
      <c r="H7" s="209" t="s">
        <v>118</v>
      </c>
      <c r="I7" s="209" t="s">
        <v>119</v>
      </c>
      <c r="J7" s="213" t="s">
        <v>120</v>
      </c>
      <c r="K7" s="240" t="s">
        <v>121</v>
      </c>
      <c r="L7" s="241"/>
      <c r="M7" s="252" t="s">
        <v>122</v>
      </c>
      <c r="N7" s="50"/>
      <c r="O7" s="50"/>
      <c r="P7" s="50"/>
    </row>
    <row r="8" spans="1:16" ht="17.25" customHeight="1">
      <c r="A8" s="174"/>
      <c r="B8" s="207"/>
      <c r="C8" s="210"/>
      <c r="D8" s="210"/>
      <c r="E8" s="210"/>
      <c r="F8" s="190"/>
      <c r="G8" s="190"/>
      <c r="H8" s="210"/>
      <c r="I8" s="210"/>
      <c r="J8" s="258"/>
      <c r="K8" s="242"/>
      <c r="L8" s="243"/>
      <c r="M8" s="253"/>
      <c r="N8" s="50"/>
      <c r="O8" s="50"/>
      <c r="P8" s="50"/>
    </row>
    <row r="9" spans="1:16" ht="30" customHeight="1" thickBot="1">
      <c r="A9" s="175"/>
      <c r="B9" s="208"/>
      <c r="C9" s="211"/>
      <c r="D9" s="211"/>
      <c r="E9" s="211"/>
      <c r="F9" s="227"/>
      <c r="G9" s="227"/>
      <c r="H9" s="211"/>
      <c r="I9" s="211"/>
      <c r="J9" s="259"/>
      <c r="K9" s="60" t="s">
        <v>123</v>
      </c>
      <c r="L9" s="61" t="s">
        <v>124</v>
      </c>
      <c r="M9" s="254"/>
      <c r="N9" s="50"/>
      <c r="O9" s="50"/>
      <c r="P9" s="50"/>
    </row>
    <row r="10" spans="1:16" ht="20.100000000000001" customHeight="1" thickTop="1">
      <c r="A10" s="55" t="s">
        <v>23</v>
      </c>
      <c r="B10" s="118">
        <v>0</v>
      </c>
      <c r="C10" s="114">
        <v>0</v>
      </c>
      <c r="D10" s="126">
        <v>21</v>
      </c>
      <c r="E10" s="126">
        <v>1</v>
      </c>
      <c r="F10" s="127">
        <v>61</v>
      </c>
      <c r="G10" s="117">
        <v>4</v>
      </c>
      <c r="H10" s="117">
        <v>9</v>
      </c>
      <c r="I10" s="117">
        <v>70</v>
      </c>
      <c r="J10" s="117">
        <v>71</v>
      </c>
      <c r="K10" s="114">
        <v>0</v>
      </c>
      <c r="L10" s="114">
        <v>0</v>
      </c>
      <c r="M10" s="142">
        <v>0</v>
      </c>
      <c r="N10" s="50"/>
      <c r="O10" s="50"/>
      <c r="P10" s="50"/>
    </row>
    <row r="11" spans="1:16" ht="20.100000000000001" customHeight="1">
      <c r="A11" s="56" t="s">
        <v>24</v>
      </c>
      <c r="B11" s="116">
        <v>0</v>
      </c>
      <c r="C11" s="114">
        <v>0</v>
      </c>
      <c r="D11" s="126">
        <v>21</v>
      </c>
      <c r="E11" s="126">
        <v>5</v>
      </c>
      <c r="F11" s="126">
        <v>63</v>
      </c>
      <c r="G11" s="117">
        <v>3</v>
      </c>
      <c r="H11" s="117">
        <v>5</v>
      </c>
      <c r="I11" s="117">
        <v>39</v>
      </c>
      <c r="J11" s="117">
        <v>53</v>
      </c>
      <c r="K11" s="114">
        <v>1</v>
      </c>
      <c r="L11" s="114">
        <v>0</v>
      </c>
      <c r="M11" s="143">
        <v>6</v>
      </c>
      <c r="N11" s="50"/>
      <c r="O11" s="50"/>
      <c r="P11" s="50"/>
    </row>
    <row r="12" spans="1:16" ht="20.100000000000001" customHeight="1">
      <c r="A12" s="56" t="s">
        <v>25</v>
      </c>
      <c r="B12" s="116">
        <v>0</v>
      </c>
      <c r="C12" s="114">
        <v>1</v>
      </c>
      <c r="D12" s="126">
        <v>19</v>
      </c>
      <c r="E12" s="126">
        <v>2</v>
      </c>
      <c r="F12" s="127">
        <v>55</v>
      </c>
      <c r="G12" s="117">
        <v>6</v>
      </c>
      <c r="H12" s="117">
        <v>19</v>
      </c>
      <c r="I12" s="117">
        <v>29</v>
      </c>
      <c r="J12" s="117">
        <v>20</v>
      </c>
      <c r="K12" s="114">
        <v>1</v>
      </c>
      <c r="L12" s="114">
        <v>0</v>
      </c>
      <c r="M12" s="143">
        <v>1</v>
      </c>
      <c r="N12" s="50"/>
      <c r="O12" s="50"/>
      <c r="P12" s="50"/>
    </row>
    <row r="13" spans="1:16" ht="20.100000000000001" customHeight="1">
      <c r="A13" s="56" t="s">
        <v>26</v>
      </c>
      <c r="B13" s="116">
        <v>1</v>
      </c>
      <c r="C13" s="114">
        <v>0</v>
      </c>
      <c r="D13" s="126">
        <v>27</v>
      </c>
      <c r="E13" s="126">
        <v>2</v>
      </c>
      <c r="F13" s="127">
        <v>52</v>
      </c>
      <c r="G13" s="117">
        <v>6</v>
      </c>
      <c r="H13" s="117">
        <v>19</v>
      </c>
      <c r="I13" s="117">
        <v>39</v>
      </c>
      <c r="J13" s="117">
        <v>23</v>
      </c>
      <c r="K13" s="114">
        <v>0</v>
      </c>
      <c r="L13" s="114">
        <v>0</v>
      </c>
      <c r="M13" s="143">
        <v>4</v>
      </c>
      <c r="N13" s="50"/>
      <c r="O13" s="50"/>
      <c r="P13" s="50"/>
    </row>
    <row r="14" spans="1:16" ht="20.100000000000001" customHeight="1">
      <c r="A14" s="56" t="s">
        <v>27</v>
      </c>
      <c r="B14" s="116">
        <v>0</v>
      </c>
      <c r="C14" s="114">
        <v>0</v>
      </c>
      <c r="D14" s="126">
        <v>25</v>
      </c>
      <c r="E14" s="126">
        <v>3</v>
      </c>
      <c r="F14" s="126">
        <v>71</v>
      </c>
      <c r="G14" s="117">
        <v>7</v>
      </c>
      <c r="H14" s="117">
        <v>13</v>
      </c>
      <c r="I14" s="117">
        <v>44</v>
      </c>
      <c r="J14" s="117">
        <v>15</v>
      </c>
      <c r="K14" s="114">
        <v>0</v>
      </c>
      <c r="L14" s="114">
        <v>0</v>
      </c>
      <c r="M14" s="143">
        <v>5</v>
      </c>
      <c r="N14" s="50"/>
      <c r="O14" s="50"/>
      <c r="P14" s="50"/>
    </row>
    <row r="15" spans="1:16" ht="20.100000000000001" customHeight="1">
      <c r="A15" s="56" t="s">
        <v>28</v>
      </c>
      <c r="B15" s="118">
        <v>0</v>
      </c>
      <c r="C15" s="114">
        <v>0</v>
      </c>
      <c r="D15" s="126">
        <v>29</v>
      </c>
      <c r="E15" s="126">
        <v>4</v>
      </c>
      <c r="F15" s="126">
        <v>65</v>
      </c>
      <c r="G15" s="117">
        <v>7</v>
      </c>
      <c r="H15" s="117">
        <v>12</v>
      </c>
      <c r="I15" s="117">
        <v>40</v>
      </c>
      <c r="J15" s="117">
        <v>33</v>
      </c>
      <c r="K15" s="114">
        <v>0</v>
      </c>
      <c r="L15" s="114">
        <v>0</v>
      </c>
      <c r="M15" s="144">
        <v>1</v>
      </c>
      <c r="N15" s="50"/>
      <c r="O15" s="50"/>
      <c r="P15" s="50"/>
    </row>
    <row r="16" spans="1:16" ht="20.100000000000001" customHeight="1">
      <c r="A16" s="56" t="s">
        <v>29</v>
      </c>
      <c r="B16" s="118">
        <v>0</v>
      </c>
      <c r="C16" s="114">
        <v>0</v>
      </c>
      <c r="D16" s="126">
        <v>29</v>
      </c>
      <c r="E16" s="126">
        <v>5</v>
      </c>
      <c r="F16" s="126">
        <v>61</v>
      </c>
      <c r="G16" s="117">
        <v>1</v>
      </c>
      <c r="H16" s="117">
        <v>18</v>
      </c>
      <c r="I16" s="117">
        <v>36</v>
      </c>
      <c r="J16" s="117">
        <v>33</v>
      </c>
      <c r="K16" s="114">
        <v>0</v>
      </c>
      <c r="L16" s="114">
        <v>0</v>
      </c>
      <c r="M16" s="143">
        <v>2</v>
      </c>
      <c r="N16" s="50"/>
      <c r="O16" s="50"/>
      <c r="P16" s="50"/>
    </row>
    <row r="17" spans="1:16" ht="20.100000000000001" customHeight="1" thickBot="1">
      <c r="A17" s="57" t="s">
        <v>30</v>
      </c>
      <c r="B17" s="116">
        <v>0</v>
      </c>
      <c r="C17" s="114">
        <v>0</v>
      </c>
      <c r="D17" s="126">
        <v>37</v>
      </c>
      <c r="E17" s="126">
        <v>4</v>
      </c>
      <c r="F17" s="126">
        <v>83</v>
      </c>
      <c r="G17" s="117">
        <v>4</v>
      </c>
      <c r="H17" s="117">
        <v>13</v>
      </c>
      <c r="I17" s="117">
        <v>44</v>
      </c>
      <c r="J17" s="117">
        <v>100</v>
      </c>
      <c r="K17" s="114">
        <v>1</v>
      </c>
      <c r="L17" s="114">
        <v>0</v>
      </c>
      <c r="M17" s="145">
        <v>0</v>
      </c>
      <c r="N17" s="50"/>
      <c r="O17" s="50"/>
      <c r="P17" s="50"/>
    </row>
    <row r="18" spans="1:16" ht="24" customHeight="1" thickTop="1" thickBot="1">
      <c r="A18" s="69" t="s">
        <v>13</v>
      </c>
      <c r="B18" s="155">
        <v>1</v>
      </c>
      <c r="C18" s="153">
        <v>1</v>
      </c>
      <c r="D18" s="151">
        <v>208</v>
      </c>
      <c r="E18" s="151">
        <v>26</v>
      </c>
      <c r="F18" s="151">
        <v>511</v>
      </c>
      <c r="G18" s="151">
        <v>38</v>
      </c>
      <c r="H18" s="151">
        <v>108</v>
      </c>
      <c r="I18" s="151">
        <v>341</v>
      </c>
      <c r="J18" s="151">
        <v>348</v>
      </c>
      <c r="K18" s="153">
        <v>3</v>
      </c>
      <c r="L18" s="153">
        <v>0</v>
      </c>
      <c r="M18" s="156">
        <v>19</v>
      </c>
      <c r="N18" s="50"/>
      <c r="O18" s="50"/>
      <c r="P18" s="50"/>
    </row>
    <row r="19" spans="1:16" ht="13.5" thickTop="1">
      <c r="I19" s="50"/>
      <c r="J19" s="50"/>
      <c r="K19" s="50"/>
      <c r="L19" s="50"/>
      <c r="M19" s="50"/>
      <c r="N19" s="50"/>
      <c r="O19" s="50"/>
      <c r="P19" s="50"/>
    </row>
    <row r="20" spans="1:16">
      <c r="I20" s="50"/>
      <c r="J20" s="50"/>
      <c r="K20" s="50"/>
      <c r="L20" s="50"/>
      <c r="M20" s="50"/>
      <c r="N20" s="50"/>
      <c r="O20" s="50"/>
      <c r="P20" s="50"/>
    </row>
    <row r="21" spans="1:16">
      <c r="I21" s="50"/>
      <c r="J21" s="50"/>
      <c r="K21" s="50"/>
      <c r="L21" s="50"/>
      <c r="M21" s="50"/>
      <c r="N21" s="50"/>
      <c r="O21" s="50"/>
      <c r="P21" s="50"/>
    </row>
    <row r="22" spans="1:16">
      <c r="I22" s="50"/>
      <c r="J22" s="50"/>
      <c r="K22" s="50"/>
      <c r="L22" s="50"/>
      <c r="M22" s="50"/>
      <c r="N22" s="50"/>
      <c r="O22" s="50"/>
      <c r="P22" s="50"/>
    </row>
    <row r="23" spans="1:16">
      <c r="I23" s="50"/>
      <c r="J23" s="50"/>
      <c r="K23" s="50"/>
      <c r="L23" s="50"/>
      <c r="M23" s="50"/>
      <c r="N23" s="50"/>
      <c r="O23" s="50"/>
      <c r="P23" s="50"/>
    </row>
    <row r="24" spans="1:16">
      <c r="I24" s="50"/>
      <c r="J24" s="50"/>
      <c r="K24" s="50"/>
      <c r="L24" s="50"/>
      <c r="M24" s="50"/>
      <c r="N24" s="50"/>
      <c r="O24" s="50"/>
      <c r="P24" s="50"/>
    </row>
    <row r="25" spans="1:16">
      <c r="I25" s="50"/>
      <c r="J25" s="50"/>
      <c r="K25" s="50"/>
      <c r="L25" s="50"/>
      <c r="M25" s="50"/>
      <c r="N25" s="50"/>
      <c r="O25" s="50"/>
      <c r="P25" s="50"/>
    </row>
  </sheetData>
  <mergeCells count="19">
    <mergeCell ref="A1:M1"/>
    <mergeCell ref="B5:H5"/>
    <mergeCell ref="A4:A9"/>
    <mergeCell ref="D7:D9"/>
    <mergeCell ref="E7:E9"/>
    <mergeCell ref="B6:C6"/>
    <mergeCell ref="B7:B9"/>
    <mergeCell ref="C7:C9"/>
    <mergeCell ref="A2:M2"/>
    <mergeCell ref="M7:M9"/>
    <mergeCell ref="B4:M4"/>
    <mergeCell ref="I7:I9"/>
    <mergeCell ref="J7:J9"/>
    <mergeCell ref="K7:L8"/>
    <mergeCell ref="G7:G9"/>
    <mergeCell ref="D6:H6"/>
    <mergeCell ref="H7:H9"/>
    <mergeCell ref="I5:M6"/>
    <mergeCell ref="F7:F9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showGridLines="0" zoomScaleNormal="100" zoomScaleSheetLayoutView="100" workbookViewId="0">
      <selection activeCell="D21" sqref="D21"/>
    </sheetView>
  </sheetViews>
  <sheetFormatPr defaultRowHeight="12.75"/>
  <cols>
    <col min="1" max="1" width="22.140625" customWidth="1"/>
    <col min="2" max="9" width="10.7109375" customWidth="1"/>
  </cols>
  <sheetData>
    <row r="1" spans="1:9" s="50" customFormat="1" ht="20.100000000000001" customHeight="1">
      <c r="A1" s="172" t="s">
        <v>46</v>
      </c>
      <c r="B1" s="172"/>
      <c r="C1" s="172"/>
      <c r="D1" s="172"/>
      <c r="E1" s="172"/>
      <c r="F1" s="172"/>
      <c r="G1" s="172"/>
      <c r="H1" s="172"/>
      <c r="I1" s="172"/>
    </row>
    <row r="2" spans="1:9" s="50" customFormat="1" ht="20.100000000000001" customHeight="1">
      <c r="A2" s="172" t="s">
        <v>52</v>
      </c>
      <c r="B2" s="172"/>
      <c r="C2" s="172"/>
      <c r="D2" s="172"/>
      <c r="E2" s="172"/>
      <c r="F2" s="172"/>
      <c r="G2" s="172"/>
      <c r="H2" s="172"/>
      <c r="I2" s="172"/>
    </row>
    <row r="3" spans="1:9" s="50" customFormat="1" ht="20.100000000000001" customHeight="1">
      <c r="A3" s="261" t="s">
        <v>143</v>
      </c>
      <c r="B3" s="261"/>
      <c r="C3" s="261"/>
      <c r="D3" s="261"/>
      <c r="E3" s="261"/>
      <c r="F3" s="261"/>
      <c r="G3" s="261"/>
      <c r="H3" s="261"/>
      <c r="I3" s="261"/>
    </row>
    <row r="4" spans="1:9" s="50" customFormat="1" ht="20.100000000000001" customHeight="1" thickBot="1">
      <c r="A4" s="32"/>
      <c r="B4" s="32"/>
      <c r="C4" s="32"/>
      <c r="D4" s="32"/>
      <c r="E4" s="32"/>
      <c r="F4" s="32"/>
      <c r="G4" s="32"/>
      <c r="H4" s="32"/>
      <c r="I4" s="32"/>
    </row>
    <row r="5" spans="1:9" ht="16.5" customHeight="1" thickTop="1">
      <c r="A5" s="169" t="s">
        <v>0</v>
      </c>
      <c r="B5" s="166" t="s">
        <v>36</v>
      </c>
      <c r="C5" s="167" t="s">
        <v>37</v>
      </c>
      <c r="D5" s="167"/>
      <c r="E5" s="167"/>
      <c r="F5" s="167"/>
      <c r="G5" s="167"/>
      <c r="H5" s="168"/>
      <c r="I5" s="264" t="s">
        <v>38</v>
      </c>
    </row>
    <row r="6" spans="1:9" ht="28.5" customHeight="1" thickBot="1">
      <c r="A6" s="171"/>
      <c r="B6" s="263"/>
      <c r="C6" s="3" t="s">
        <v>39</v>
      </c>
      <c r="D6" s="3" t="s">
        <v>130</v>
      </c>
      <c r="E6" s="3" t="s">
        <v>129</v>
      </c>
      <c r="F6" s="3" t="s">
        <v>40</v>
      </c>
      <c r="G6" s="3" t="s">
        <v>128</v>
      </c>
      <c r="H6" s="4" t="s">
        <v>127</v>
      </c>
      <c r="I6" s="265"/>
    </row>
    <row r="7" spans="1:9" ht="28.5" customHeight="1" thickTop="1">
      <c r="A7" s="23" t="s">
        <v>56</v>
      </c>
      <c r="B7" s="11">
        <v>17186</v>
      </c>
      <c r="C7" s="11">
        <v>691</v>
      </c>
      <c r="D7" s="11">
        <v>6117</v>
      </c>
      <c r="E7" s="11">
        <v>5306</v>
      </c>
      <c r="F7" s="11">
        <v>3383</v>
      </c>
      <c r="G7" s="11">
        <v>1317</v>
      </c>
      <c r="H7" s="15">
        <v>372</v>
      </c>
      <c r="I7" s="85">
        <v>5.74</v>
      </c>
    </row>
    <row r="8" spans="1:9" ht="28.5" customHeight="1">
      <c r="A8" s="24" t="s">
        <v>48</v>
      </c>
      <c r="B8" s="11">
        <v>2203</v>
      </c>
      <c r="C8" s="11">
        <v>42</v>
      </c>
      <c r="D8" s="11">
        <v>762</v>
      </c>
      <c r="E8" s="11">
        <v>788</v>
      </c>
      <c r="F8" s="11">
        <v>459</v>
      </c>
      <c r="G8" s="11">
        <v>131</v>
      </c>
      <c r="H8" s="15">
        <v>21</v>
      </c>
      <c r="I8" s="85">
        <v>5.3</v>
      </c>
    </row>
    <row r="9" spans="1:9" ht="28.5" customHeight="1">
      <c r="A9" s="24" t="s">
        <v>49</v>
      </c>
      <c r="B9" s="11">
        <v>263</v>
      </c>
      <c r="C9" s="11">
        <v>30</v>
      </c>
      <c r="D9" s="11">
        <v>135</v>
      </c>
      <c r="E9" s="11">
        <v>73</v>
      </c>
      <c r="F9" s="11">
        <v>20</v>
      </c>
      <c r="G9" s="11">
        <v>5</v>
      </c>
      <c r="H9" s="15">
        <v>0</v>
      </c>
      <c r="I9" s="85">
        <v>2.99</v>
      </c>
    </row>
    <row r="10" spans="1:9" ht="28.5" customHeight="1">
      <c r="A10" s="24" t="s">
        <v>15</v>
      </c>
      <c r="B10" s="11">
        <v>250</v>
      </c>
      <c r="C10" s="11">
        <v>27</v>
      </c>
      <c r="D10" s="11">
        <v>171</v>
      </c>
      <c r="E10" s="11">
        <v>40</v>
      </c>
      <c r="F10" s="11">
        <v>11</v>
      </c>
      <c r="G10" s="11">
        <v>1</v>
      </c>
      <c r="H10" s="15">
        <v>0</v>
      </c>
      <c r="I10" s="85">
        <v>2.48</v>
      </c>
    </row>
    <row r="11" spans="1:9" ht="28.5" customHeight="1">
      <c r="A11" s="25" t="s">
        <v>16</v>
      </c>
      <c r="B11" s="11">
        <v>358</v>
      </c>
      <c r="C11" s="11">
        <v>17</v>
      </c>
      <c r="D11" s="11">
        <v>107</v>
      </c>
      <c r="E11" s="11">
        <v>114</v>
      </c>
      <c r="F11" s="11">
        <v>85</v>
      </c>
      <c r="G11" s="11">
        <v>34</v>
      </c>
      <c r="H11" s="15">
        <v>1</v>
      </c>
      <c r="I11" s="85">
        <v>5.51</v>
      </c>
    </row>
    <row r="12" spans="1:9" ht="28.5" customHeight="1">
      <c r="A12" s="24" t="s">
        <v>14</v>
      </c>
      <c r="B12" s="11">
        <v>7700</v>
      </c>
      <c r="C12" s="11">
        <v>101</v>
      </c>
      <c r="D12" s="11">
        <v>1995</v>
      </c>
      <c r="E12" s="11">
        <v>2371</v>
      </c>
      <c r="F12" s="11">
        <v>1939</v>
      </c>
      <c r="G12" s="11">
        <v>1030</v>
      </c>
      <c r="H12" s="15">
        <v>264</v>
      </c>
      <c r="I12" s="85">
        <v>7.43</v>
      </c>
    </row>
    <row r="13" spans="1:9" ht="28.5" customHeight="1">
      <c r="A13" s="24" t="s">
        <v>110</v>
      </c>
      <c r="B13" s="11">
        <v>872</v>
      </c>
      <c r="C13" s="11">
        <v>8</v>
      </c>
      <c r="D13" s="11">
        <v>156</v>
      </c>
      <c r="E13" s="11">
        <v>220</v>
      </c>
      <c r="F13" s="11">
        <v>239</v>
      </c>
      <c r="G13" s="11">
        <v>165</v>
      </c>
      <c r="H13" s="15">
        <v>84</v>
      </c>
      <c r="I13" s="85">
        <v>11.62</v>
      </c>
    </row>
    <row r="14" spans="1:9" ht="28.5" customHeight="1" thickBot="1">
      <c r="A14" s="24" t="s">
        <v>32</v>
      </c>
      <c r="B14" s="11">
        <v>756</v>
      </c>
      <c r="C14" s="43">
        <v>57</v>
      </c>
      <c r="D14" s="42">
        <v>328</v>
      </c>
      <c r="E14" s="42">
        <v>251</v>
      </c>
      <c r="F14" s="42">
        <v>104</v>
      </c>
      <c r="G14" s="42">
        <v>12</v>
      </c>
      <c r="H14" s="44">
        <v>4</v>
      </c>
      <c r="I14" s="86">
        <v>3.94</v>
      </c>
    </row>
    <row r="15" spans="1:9" ht="32.1" customHeight="1" thickTop="1" thickBot="1">
      <c r="A15" s="8" t="s">
        <v>17</v>
      </c>
      <c r="B15" s="87">
        <f t="shared" ref="B15:H15" si="0">SUM(B7:B14)</f>
        <v>29588</v>
      </c>
      <c r="C15" s="87">
        <f t="shared" si="0"/>
        <v>973</v>
      </c>
      <c r="D15" s="48">
        <f t="shared" si="0"/>
        <v>9771</v>
      </c>
      <c r="E15" s="48">
        <f t="shared" si="0"/>
        <v>9163</v>
      </c>
      <c r="F15" s="48">
        <f t="shared" si="0"/>
        <v>6240</v>
      </c>
      <c r="G15" s="48">
        <f t="shared" si="0"/>
        <v>2695</v>
      </c>
      <c r="H15" s="49">
        <f t="shared" si="0"/>
        <v>746</v>
      </c>
      <c r="I15" s="88">
        <v>6.22</v>
      </c>
    </row>
    <row r="16" spans="1:9" ht="16.5" customHeight="1" thickTop="1">
      <c r="A16" s="1"/>
      <c r="B16" s="262"/>
      <c r="C16" s="262"/>
      <c r="D16" s="262"/>
      <c r="E16" s="262"/>
      <c r="F16" s="262"/>
      <c r="G16" s="262"/>
      <c r="H16" s="262"/>
      <c r="I16" s="262"/>
    </row>
    <row r="17" spans="2:9">
      <c r="B17" s="260" t="s">
        <v>41</v>
      </c>
      <c r="C17" s="260"/>
      <c r="D17" s="260"/>
      <c r="E17" s="260"/>
      <c r="F17" s="64"/>
      <c r="G17" s="64"/>
      <c r="H17" s="64"/>
      <c r="I17" s="64"/>
    </row>
  </sheetData>
  <mergeCells count="9">
    <mergeCell ref="B17:E17"/>
    <mergeCell ref="A1:I1"/>
    <mergeCell ref="A3:I3"/>
    <mergeCell ref="B16:I16"/>
    <mergeCell ref="A5:A6"/>
    <mergeCell ref="B5:B6"/>
    <mergeCell ref="C5:H5"/>
    <mergeCell ref="I5:I6"/>
    <mergeCell ref="A2:I2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11</vt:i4>
      </vt:variant>
      <vt:variant>
        <vt:lpstr>Pomenované rozsahy</vt:lpstr>
      </vt:variant>
      <vt:variant>
        <vt:i4>11</vt:i4>
      </vt:variant>
    </vt:vector>
  </HeadingPairs>
  <TitlesOfParts>
    <vt:vector size="22" baseType="lpstr">
      <vt:lpstr>Komentár</vt:lpstr>
      <vt:lpstr>1.PR-vybavene (1)</vt:lpstr>
      <vt:lpstr>2.PR-vybavene (2)</vt:lpstr>
      <vt:lpstr>3.I.PR</vt:lpstr>
      <vt:lpstr>4.II.PR</vt:lpstr>
      <vt:lpstr>5.III.PR</vt:lpstr>
      <vt:lpstr>6.IV.PR</vt:lpstr>
      <vt:lpstr>7.V.PR</vt:lpstr>
      <vt:lpstr>8.Rychlost konania</vt:lpstr>
      <vt:lpstr>9.Rychlost konania(kraje)</vt:lpstr>
      <vt:lpstr>10.Úst.star.-Obč.</vt:lpstr>
      <vt:lpstr>'1.PR-vybavene (1)'!Oblasť_tlače</vt:lpstr>
      <vt:lpstr>'10.Úst.star.-Obč.'!Oblasť_tlače</vt:lpstr>
      <vt:lpstr>'2.PR-vybavene (2)'!Oblasť_tlače</vt:lpstr>
      <vt:lpstr>'3.I.PR'!Oblasť_tlače</vt:lpstr>
      <vt:lpstr>'4.II.PR'!Oblasť_tlače</vt:lpstr>
      <vt:lpstr>'5.III.PR'!Oblasť_tlače</vt:lpstr>
      <vt:lpstr>'6.IV.PR'!Oblasť_tlače</vt:lpstr>
      <vt:lpstr>'7.V.PR'!Oblasť_tlače</vt:lpstr>
      <vt:lpstr>'8.Rychlost konania'!Oblasť_tlače</vt:lpstr>
      <vt:lpstr>'9.Rychlost konania(kraje)'!Oblasť_tlače</vt:lpstr>
      <vt:lpstr>Komentár!Oblasť_tlače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Bihun</dc:creator>
  <cp:lastModifiedBy>marian.varga</cp:lastModifiedBy>
  <cp:lastPrinted>2012-05-16T07:33:03Z</cp:lastPrinted>
  <dcterms:created xsi:type="dcterms:W3CDTF">2005-04-28T12:40:11Z</dcterms:created>
  <dcterms:modified xsi:type="dcterms:W3CDTF">2012-05-16T07:59:51Z</dcterms:modified>
</cp:coreProperties>
</file>